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pivotTables/pivotTable19.xml" ContentType="application/vnd.openxmlformats-officedocument.spreadsheetml.pivotTable+xml"/>
  <Override PartName="/xl/pivotTables/pivotTable20.xml" ContentType="application/vnd.openxmlformats-officedocument.spreadsheetml.pivotTable+xml"/>
  <Override PartName="/xl/pivotTables/pivotTable21.xml" ContentType="application/vnd.openxmlformats-officedocument.spreadsheetml.pivotTable+xml"/>
  <Override PartName="/xl/pivotTables/pivotTable22.xml" ContentType="application/vnd.openxmlformats-officedocument.spreadsheetml.pivotTable+xml"/>
  <Override PartName="/xl/pivotTables/pivotTable23.xml" ContentType="application/vnd.openxmlformats-officedocument.spreadsheetml.pivotTable+xml"/>
  <Override PartName="/xl/pivotTables/pivotTable24.xml" ContentType="application/vnd.openxmlformats-officedocument.spreadsheetml.pivotTable+xml"/>
  <Override PartName="/xl/pivotTables/pivotTable25.xml" ContentType="application/vnd.openxmlformats-officedocument.spreadsheetml.pivotTable+xml"/>
  <Override PartName="/xl/pivotTables/pivotTable26.xml" ContentType="application/vnd.openxmlformats-officedocument.spreadsheetml.pivotTable+xml"/>
  <Override PartName="/xl/pivotTables/pivotTable27.xml" ContentType="application/vnd.openxmlformats-officedocument.spreadsheetml.pivotTable+xml"/>
  <Override PartName="/xl/pivotTables/pivotTable28.xml" ContentType="application/vnd.openxmlformats-officedocument.spreadsheetml.pivotTable+xml"/>
  <Override PartName="/xl/pivotTables/pivotTable29.xml" ContentType="application/vnd.openxmlformats-officedocument.spreadsheetml.pivotTable+xml"/>
  <Override PartName="/xl/pivotTables/pivotTable30.xml" ContentType="application/vnd.openxmlformats-officedocument.spreadsheetml.pivotTable+xml"/>
  <Override PartName="/xl/pivotTables/pivotTable31.xml" ContentType="application/vnd.openxmlformats-officedocument.spreadsheetml.pivotTable+xml"/>
  <Override PartName="/xl/pivotTables/pivotTable32.xml" ContentType="application/vnd.openxmlformats-officedocument.spreadsheetml.pivotTable+xml"/>
  <Override PartName="/xl/pivotTables/pivotTable33.xml" ContentType="application/vnd.openxmlformats-officedocument.spreadsheetml.pivotTable+xml"/>
  <Override PartName="/xl/pivotTables/pivotTable34.xml" ContentType="application/vnd.openxmlformats-officedocument.spreadsheetml.pivotTable+xml"/>
  <Override PartName="/xl/pivotTables/pivotTable35.xml" ContentType="application/vnd.openxmlformats-officedocument.spreadsheetml.pivotTable+xml"/>
  <Override PartName="/xl/pivotTables/pivotTable36.xml" ContentType="application/vnd.openxmlformats-officedocument.spreadsheetml.pivotTable+xml"/>
  <Override PartName="/xl/pivotTables/pivotTable37.xml" ContentType="application/vnd.openxmlformats-officedocument.spreadsheetml.pivotTable+xml"/>
  <Override PartName="/xl/pivotTables/pivotTable38.xml" ContentType="application/vnd.openxmlformats-officedocument.spreadsheetml.pivotTable+xml"/>
  <Override PartName="/xl/pivotTables/pivotTable39.xml" ContentType="application/vnd.openxmlformats-officedocument.spreadsheetml.pivotTable+xml"/>
  <Override PartName="/xl/pivotTables/pivotTable40.xml" ContentType="application/vnd.openxmlformats-officedocument.spreadsheetml.pivotTable+xml"/>
  <Override PartName="/xl/pivotTables/pivotTable41.xml" ContentType="application/vnd.openxmlformats-officedocument.spreadsheetml.pivotTable+xml"/>
  <Override PartName="/xl/pivotTables/pivotTable42.xml" ContentType="application/vnd.openxmlformats-officedocument.spreadsheetml.pivotTable+xml"/>
  <Override PartName="/xl/pivotTables/pivotTable43.xml" ContentType="application/vnd.openxmlformats-officedocument.spreadsheetml.pivotTable+xml"/>
  <Override PartName="/xl/pivotTables/pivotTable44.xml" ContentType="application/vnd.openxmlformats-officedocument.spreadsheetml.pivotTable+xml"/>
  <Override PartName="/xl/pivotTables/pivotTable45.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Ex1.xml" ContentType="application/vnd.ms-office.chartex+xml"/>
  <Override PartName="/xl/charts/style13.xml" ContentType="application/vnd.ms-office.chartstyle+xml"/>
  <Override PartName="/xl/charts/colors13.xml" ContentType="application/vnd.ms-office.chartcolorstyle+xml"/>
  <Override PartName="/xl/charts/chart13.xml" ContentType="application/vnd.openxmlformats-officedocument.drawingml.chart+xml"/>
  <Override PartName="/xl/charts/style14.xml" ContentType="application/vnd.ms-office.chartstyle+xml"/>
  <Override PartName="/xl/charts/colors14.xml" ContentType="application/vnd.ms-office.chartcolorstyle+xml"/>
  <Override PartName="/xl/charts/chart14.xml" ContentType="application/vnd.openxmlformats-officedocument.drawingml.chart+xml"/>
  <Override PartName="/xl/charts/style15.xml" ContentType="application/vnd.ms-office.chartstyle+xml"/>
  <Override PartName="/xl/charts/colors15.xml" ContentType="application/vnd.ms-office.chartcolorstyle+xml"/>
  <Override PartName="/xl/charts/chart15.xml" ContentType="application/vnd.openxmlformats-officedocument.drawingml.chart+xml"/>
  <Override PartName="/xl/charts/style16.xml" ContentType="application/vnd.ms-office.chartstyle+xml"/>
  <Override PartName="/xl/charts/colors16.xml" ContentType="application/vnd.ms-office.chartcolorstyle+xml"/>
  <Override PartName="/xl/charts/chart16.xml" ContentType="application/vnd.openxmlformats-officedocument.drawingml.chart+xml"/>
  <Override PartName="/xl/charts/style17.xml" ContentType="application/vnd.ms-office.chartstyle+xml"/>
  <Override PartName="/xl/charts/colors17.xml" ContentType="application/vnd.ms-office.chartcolorstyle+xml"/>
  <Override PartName="/xl/charts/chart17.xml" ContentType="application/vnd.openxmlformats-officedocument.drawingml.chart+xml"/>
  <Override PartName="/xl/charts/style18.xml" ContentType="application/vnd.ms-office.chartstyle+xml"/>
  <Override PartName="/xl/charts/colors18.xml" ContentType="application/vnd.ms-office.chartcolorsty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C:\Users\izong-naba\OneDrive - International Organization for Migration - IOM\Data\Chad\Round 17\"/>
    </mc:Choice>
  </mc:AlternateContent>
  <xr:revisionPtr revIDLastSave="0" documentId="8_{6E874B62-A97C-4160-A4BF-7B1D0B7C2414}" xr6:coauthVersionLast="47" xr6:coauthVersionMax="47" xr10:uidLastSave="{00000000-0000-0000-0000-000000000000}"/>
  <bookViews>
    <workbookView xWindow="28680" yWindow="-120" windowWidth="29040" windowHeight="15840" activeTab="1" xr2:uid="{00000000-000D-0000-FFFF-FFFF00000000}"/>
  </bookViews>
  <sheets>
    <sheet name="Dashboard Analysis" sheetId="4" r:id="rId1"/>
    <sheet name="Raw data" sheetId="1" r:id="rId2"/>
  </sheets>
  <definedNames>
    <definedName name="_xlnm._FilterDatabase" localSheetId="1" hidden="1">'Raw data'!$A$1:$LJ$254</definedName>
    <definedName name="_xlchart.v1.0" hidden="1">'Dashboard Analysis'!$B$296:$B$304</definedName>
    <definedName name="_xlchart.v1.1" hidden="1">'Dashboard Analysis'!$C$296:$C$304</definedName>
    <definedName name="BL">#REF!</definedName>
  </definedNames>
  <calcPr calcId="191028"/>
  <pivotCaches>
    <pivotCache cacheId="39" r:id="rId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409" i="4" l="1"/>
  <c r="C410" i="4"/>
  <c r="C411" i="4"/>
  <c r="C408" i="4"/>
  <c r="B191" i="4"/>
  <c r="B190" i="4"/>
  <c r="C37" i="4" l="1"/>
  <c r="G37" i="4" s="1"/>
  <c r="C38" i="4"/>
  <c r="G38" i="4" s="1"/>
  <c r="C39" i="4"/>
  <c r="G39" i="4" s="1"/>
  <c r="C40" i="4"/>
  <c r="G40" i="4" s="1"/>
  <c r="C41" i="4"/>
  <c r="G41" i="4" s="1"/>
  <c r="C42" i="4"/>
  <c r="G42" i="4" s="1"/>
  <c r="C43" i="4"/>
  <c r="G43" i="4" s="1"/>
  <c r="C44" i="4"/>
  <c r="G44" i="4" s="1"/>
  <c r="C45" i="4"/>
  <c r="G45" i="4" s="1"/>
  <c r="C46" i="4"/>
  <c r="G46" i="4" s="1"/>
  <c r="C36" i="4"/>
  <c r="G36" i="4" s="1"/>
  <c r="N41" i="4"/>
  <c r="R44" i="4" s="1"/>
  <c r="N42" i="4"/>
  <c r="Q44" i="4" s="1"/>
  <c r="N43" i="4"/>
  <c r="R43" i="4" s="1"/>
  <c r="N44" i="4"/>
  <c r="Q43" i="4" s="1"/>
  <c r="N45" i="4"/>
  <c r="R42" i="4" s="1"/>
  <c r="N46" i="4"/>
  <c r="Q42" i="4" s="1"/>
  <c r="N47" i="4"/>
  <c r="R41" i="4" s="1"/>
  <c r="N48" i="4"/>
  <c r="Q41" i="4" s="1"/>
  <c r="N49" i="4"/>
  <c r="R40" i="4" s="1"/>
  <c r="N50" i="4"/>
  <c r="Q40" i="4" s="1"/>
  <c r="N40" i="4"/>
  <c r="Q45" i="4" s="1"/>
  <c r="Q17" i="4"/>
  <c r="R14" i="4" s="1"/>
  <c r="N17" i="4"/>
  <c r="H5" i="4"/>
  <c r="N16" i="4"/>
  <c r="N39" i="4"/>
  <c r="R16" i="4" l="1"/>
  <c r="R15" i="4"/>
  <c r="N18" i="4"/>
  <c r="O16" i="4" s="1"/>
  <c r="R45" i="4"/>
  <c r="O17" i="4" l="1"/>
</calcChain>
</file>

<file path=xl/sharedStrings.xml><?xml version="1.0" encoding="utf-8"?>
<sst xmlns="http://schemas.openxmlformats.org/spreadsheetml/2006/main" count="41332" uniqueCount="1780">
  <si>
    <t>Methode d'evaluation</t>
  </si>
  <si>
    <t>Apercu des deplacement</t>
  </si>
  <si>
    <t>Profile demographique</t>
  </si>
  <si>
    <t>Row Labels</t>
  </si>
  <si>
    <t>Count of Comment avez-vous effectué cette évaluation?</t>
  </si>
  <si>
    <t>Values</t>
  </si>
  <si>
    <t>Interview sur le terrain</t>
  </si>
  <si>
    <t>Sum of Total ménages déplacés</t>
  </si>
  <si>
    <t>p/menage</t>
  </si>
  <si>
    <t>Sum of Nombre total d'Hommes PDI</t>
  </si>
  <si>
    <t>Par téléphone</t>
  </si>
  <si>
    <t>Sum of Total personnes déplacées</t>
  </si>
  <si>
    <t>Sum of Nombre total de Femmes PDI</t>
  </si>
  <si>
    <t>(blank)</t>
  </si>
  <si>
    <t>Grand Total</t>
  </si>
  <si>
    <t>Count of A7.Type de lieu évalué</t>
  </si>
  <si>
    <t>Site</t>
  </si>
  <si>
    <t>Sum of Nombre total de Femmes retournés anciennes PDI</t>
  </si>
  <si>
    <t>Village</t>
  </si>
  <si>
    <t>Sum of Nombre total d'Hommes retournés anciennes PDI</t>
  </si>
  <si>
    <t>Sum of Nombre total de Femmes retournés venus de l'étranger</t>
  </si>
  <si>
    <t>Sum of Nombre total d'Hommes retournés venus de l'étranger</t>
  </si>
  <si>
    <t>Personnes et menages par SP</t>
  </si>
  <si>
    <t>PDI</t>
  </si>
  <si>
    <t>Ancien PDI</t>
  </si>
  <si>
    <t>Homme</t>
  </si>
  <si>
    <t>RetET</t>
  </si>
  <si>
    <t>Femme</t>
  </si>
  <si>
    <t>Sum of B3a. Nombre de ménages PDI</t>
  </si>
  <si>
    <t>Sum of B3b. Nombre PDI</t>
  </si>
  <si>
    <t>Sum of B.6.a Nombre de ménages retournés anciens PDI</t>
  </si>
  <si>
    <t>Sum of B.6.b Nombre d'individus retournés anciens PDI</t>
  </si>
  <si>
    <t>Sum of B.10.a Nombre de ménages retournés venus de l'étranger</t>
  </si>
  <si>
    <t>Sum of B.10.b Nombre d'individus retournés venus de l'étranger</t>
  </si>
  <si>
    <t>Fouli</t>
  </si>
  <si>
    <t>Daboua</t>
  </si>
  <si>
    <t>Kaiga-Kindjiria</t>
  </si>
  <si>
    <t>RetPDI</t>
  </si>
  <si>
    <t>Liwa</t>
  </si>
  <si>
    <t>Kaya</t>
  </si>
  <si>
    <t>Sum of B4.a Bébés (moins d'un an) - Garçons</t>
  </si>
  <si>
    <t>Sum of B.11.a Bébés (moins d'un an) - Garçons</t>
  </si>
  <si>
    <t>Sum of B7.a Bébés (moins d'un an) - Garçons</t>
  </si>
  <si>
    <t>Baga-Sola</t>
  </si>
  <si>
    <t>Sum of B4.a Bébés (moins d'un an) - Filles</t>
  </si>
  <si>
    <t>Sum of B.11.a Bébés (moins d'un an) - Filles</t>
  </si>
  <si>
    <t>Sum of B7.a Bébés (moins d'un an) - Filles</t>
  </si>
  <si>
    <t>Ngouboua</t>
  </si>
  <si>
    <t>Sum of B4.b Enfants (1 à 5 ans) - Garçons</t>
  </si>
  <si>
    <t>Sum of B.11.b Enfants (1 à 5 ans) - Garçons</t>
  </si>
  <si>
    <t>Sum of B7.b Enfants (1 à 5 ans) - Garçons</t>
  </si>
  <si>
    <t>Mamdi</t>
  </si>
  <si>
    <t>Sum of B4.b Enfants (1 à 5 ans) - Filles</t>
  </si>
  <si>
    <t>Sum of B.11.b Enfants (1 à 5 ans) - Filles</t>
  </si>
  <si>
    <t>Sum of B7.b Enfants (1 à 5 ans) - Filles</t>
  </si>
  <si>
    <t>Bol</t>
  </si>
  <si>
    <t>Sum of B4.c Enfants (6 à 12 ans) - Garçons</t>
  </si>
  <si>
    <t>Sum of B.11.c Enfants (6 à 12 ans) - Garçons</t>
  </si>
  <si>
    <t>Sum of B7.c Enfants (6 à 12 ans) - Garçons</t>
  </si>
  <si>
    <t>Kangalom</t>
  </si>
  <si>
    <t>Sum of B4.c Enfants (6 à 12 ans) - Filles</t>
  </si>
  <si>
    <t>Sum of B.11.c Enfants (6 à 12 ans) - Filles</t>
  </si>
  <si>
    <t>Sum of B7.c Enfants (6 à 12 ans) - Filles</t>
  </si>
  <si>
    <t>Sum of B4.d Adolescent (13 à 17 ans) - Garçons</t>
  </si>
  <si>
    <t>Sum of B.11.d Adolescent (13 à 17 ans) - Garçons</t>
  </si>
  <si>
    <t>Sum of B7.d Adolescent (13 à 17 ans) - Garçons</t>
  </si>
  <si>
    <t>Sum of B4.d Adolescent (13 à 17 ans) - Filles</t>
  </si>
  <si>
    <t>Sum of B11.d Adolescent (13 à 17 ans) - Filles</t>
  </si>
  <si>
    <t>Sum of B7.d Adolescent (13 à 17 ans) - Filles</t>
  </si>
  <si>
    <t>Sum of B4.e Adultes (18 à 59 ans) - Hommes</t>
  </si>
  <si>
    <t>Sum of B.11.e Adultes (18 à 59 ans) - Hommes</t>
  </si>
  <si>
    <t>Sum of B7e Adultes (18 à 59 ans) - Hommes</t>
  </si>
  <si>
    <t>Sum of B4.e Adultes (18 à 59 ans) - Femmes</t>
  </si>
  <si>
    <t>Sum of B.11.e Adultes (18 à 59 ans) - Femmes</t>
  </si>
  <si>
    <t>Sum of B7.e Adultes (18 à 59 ans) - Femmes</t>
  </si>
  <si>
    <t>Sum of B4.f Personnes âgées (+60ans) - Hommes</t>
  </si>
  <si>
    <t>Sum of B.11.f Personnes âgées (+60ans) - Hommes</t>
  </si>
  <si>
    <t>Sum of B7.f Personnes âgées (+60ans) - Hommes</t>
  </si>
  <si>
    <t>Total deplacee R16</t>
  </si>
  <si>
    <t>R17</t>
  </si>
  <si>
    <t>Percent change</t>
  </si>
  <si>
    <t>Total menage deplacee</t>
  </si>
  <si>
    <t>Sum of B4.f Personnes âgées (+60ans) - Femmes</t>
  </si>
  <si>
    <t>Sum of B.11.f Personnes âgées (+60ans) - Femmes</t>
  </si>
  <si>
    <t>Sum of B7.f Personnes âgées (+60ans) - Femmes</t>
  </si>
  <si>
    <t>Sum of Total d'individus déplacés</t>
  </si>
  <si>
    <t xml:space="preserve">Total </t>
  </si>
  <si>
    <t>Total</t>
  </si>
  <si>
    <t xml:space="preserve">Demographique breakdown </t>
  </si>
  <si>
    <t>Bébés (moins d'un an) - Garçons</t>
  </si>
  <si>
    <t>Bébés (moins d'un an) - Filles</t>
  </si>
  <si>
    <t>60+</t>
  </si>
  <si>
    <t>Enfants (1 à 5 ans) - Garçons</t>
  </si>
  <si>
    <t>18-59 ans</t>
  </si>
  <si>
    <t>Enfants (1 à 5 ans) - Filles</t>
  </si>
  <si>
    <t>13-17 ans</t>
  </si>
  <si>
    <t>Enfants (6 à 12 ans) - Garçons</t>
  </si>
  <si>
    <t>6-12 ans</t>
  </si>
  <si>
    <t>Enfants (6 à 12 ans) - Filles</t>
  </si>
  <si>
    <t>1-5 ans</t>
  </si>
  <si>
    <t>Adolescent (13 à 17 ans) - Garçons</t>
  </si>
  <si>
    <t>Moins 1 an</t>
  </si>
  <si>
    <t>Adolescent (13 à 17 ans) - Filles</t>
  </si>
  <si>
    <t>Adultes (18 à 59 ans) - Hommes</t>
  </si>
  <si>
    <t>Adultes (18 à 59 ans) - Femmes</t>
  </si>
  <si>
    <t>Personnes âgées (+60ans) - Hommes</t>
  </si>
  <si>
    <t>Personnes âgées (+60ans) - Femmes</t>
  </si>
  <si>
    <t xml:space="preserve">Raisons de deplacement </t>
  </si>
  <si>
    <t>RetEt</t>
  </si>
  <si>
    <t>Count of Date de l'évaluation</t>
  </si>
  <si>
    <t>R16</t>
  </si>
  <si>
    <t>Attaques armées / affrontements</t>
  </si>
  <si>
    <t>Recherche de meilleures conditions sécuritaires / insécurité dans le lieu de déplacement où ils étaient</t>
  </si>
  <si>
    <t>Conflit intercommunautaire</t>
  </si>
  <si>
    <t>Recherche de meilleurs moyens de subsistance dans le lieu de retour (Meilleures conditions de vie)</t>
  </si>
  <si>
    <t>Déplacement préventif / Peur</t>
  </si>
  <si>
    <t>Inondations/Montée des eaux</t>
  </si>
  <si>
    <t>Meilleures conditions sécuritaires dans la zone d’origine</t>
  </si>
  <si>
    <t>Attaques armées dans le pays de provenance</t>
  </si>
  <si>
    <t>Recherche de moyens de subsistance</t>
  </si>
  <si>
    <t>Déplacement préventif/Peur</t>
  </si>
  <si>
    <t xml:space="preserve">Recherche de moyens de subsistance </t>
  </si>
  <si>
    <t>Arrivée de la majorité des personnes</t>
  </si>
  <si>
    <t>Arrivée du dernier groupe des personnes</t>
  </si>
  <si>
    <t>Majority PDI</t>
  </si>
  <si>
    <t>Last group</t>
  </si>
  <si>
    <t>Majority</t>
  </si>
  <si>
    <t>Evolution of displacement last 7 rounds</t>
  </si>
  <si>
    <t>Retournés anciennes PDI</t>
  </si>
  <si>
    <t>retournés ET</t>
  </si>
  <si>
    <t>Round 11 (Avril 2020)</t>
  </si>
  <si>
    <t>Round 11</t>
  </si>
  <si>
    <t>Round 12 (Juin-Juil 2020)</t>
  </si>
  <si>
    <t>Round 12</t>
  </si>
  <si>
    <t>Round 13 (Sep-Oct 2020)</t>
  </si>
  <si>
    <t>Round 13</t>
  </si>
  <si>
    <t>Round 14 (Fev-Mars 2021)</t>
  </si>
  <si>
    <t>Round 14</t>
  </si>
  <si>
    <t>Round 15 (Avril-Juin 2021)</t>
  </si>
  <si>
    <t>Round 15</t>
  </si>
  <si>
    <t>Round 16 (Aout-Sep 2021)</t>
  </si>
  <si>
    <t>Round 16</t>
  </si>
  <si>
    <t>Round 17 (Nov-Dec 2021)</t>
  </si>
  <si>
    <t>Round 17</t>
  </si>
  <si>
    <t xml:space="preserve">COVID Analyse </t>
  </si>
  <si>
    <t xml:space="preserve">Pourcentage des localités où les populations rencontrent des défis dus au COVID-19 </t>
  </si>
  <si>
    <t>Count of A.3. Nom du Village / localité / site</t>
  </si>
  <si>
    <t>Non</t>
  </si>
  <si>
    <t>Oui</t>
  </si>
  <si>
    <t>Principaux défis rencontrés  (réponses multiples)</t>
  </si>
  <si>
    <t>Accès difficile à l'équipement de protection individuelle (masques, gants, désinfectants, savons)</t>
  </si>
  <si>
    <t>Difficulté à poursuivre son travail ou perte de travail</t>
  </si>
  <si>
    <t>H6. Est-ce que les populations déplacées dans le site ou village rencontrent des difficultés suite à la pandémie de COVID-19 ?</t>
  </si>
  <si>
    <t>(Multiple Items)</t>
  </si>
  <si>
    <t>1</t>
  </si>
  <si>
    <t>Bol centre</t>
  </si>
  <si>
    <t>DO most people know about measures to avoid covid</t>
  </si>
  <si>
    <t>(no idex)</t>
  </si>
  <si>
    <t>Count of a13.2 Population non déplacée - Individus</t>
  </si>
  <si>
    <t>Count of Total personnes déplacées</t>
  </si>
  <si>
    <t>H10. Est-ce que la majorité des personnes dans ce site/ville sont au courant des pratiques sanitaires pour éviter la propagation du corona virus ?</t>
  </si>
  <si>
    <t>(All)</t>
  </si>
  <si>
    <t>Manque de mayen</t>
  </si>
  <si>
    <t>Manque de moyen</t>
  </si>
  <si>
    <t>Manqué de moyen</t>
  </si>
  <si>
    <t>Manque de moyen de lutte</t>
  </si>
  <si>
    <t>Manque de moyen pour observer les pratiques</t>
  </si>
  <si>
    <t>Manque de moyens</t>
  </si>
  <si>
    <t>Manque de moyens de lutte</t>
  </si>
  <si>
    <t>Manque de moyens de lutter contre covd 19</t>
  </si>
  <si>
    <t>Manque de moyens financiers</t>
  </si>
  <si>
    <t>Manque de moyens lutte</t>
  </si>
  <si>
    <t>Manque de moyens pour observer</t>
  </si>
  <si>
    <t>Manque de moyens pour observer les pratiques</t>
  </si>
  <si>
    <t>Manque des moyens</t>
  </si>
  <si>
    <t>Manque des moyens pour pratiquer</t>
  </si>
  <si>
    <t>Manques moyens</t>
  </si>
  <si>
    <t>Negligeance</t>
  </si>
  <si>
    <t>Négligeance</t>
  </si>
  <si>
    <t>Negligence</t>
  </si>
  <si>
    <t>Négligence</t>
  </si>
  <si>
    <t>Négligence et manque de moyen</t>
  </si>
  <si>
    <t>Negligence et pas de moyens</t>
  </si>
  <si>
    <t>Pas de moyens</t>
  </si>
  <si>
    <t>Besoin humanitaires</t>
  </si>
  <si>
    <t>Nourriture 
90%</t>
  </si>
  <si>
    <t>Travail/Moyens de subsistance
56%</t>
  </si>
  <si>
    <t>Articles non alimentaires
47%</t>
  </si>
  <si>
    <t>Eau potable
43%</t>
  </si>
  <si>
    <t>Services de santé
21%</t>
  </si>
  <si>
    <t>Abris
19%</t>
  </si>
  <si>
    <t>Scolarisation
19%</t>
  </si>
  <si>
    <t>Autre
4%</t>
  </si>
  <si>
    <t>WASH 
2%</t>
  </si>
  <si>
    <t>Nurriture</t>
  </si>
  <si>
    <t>Tracail/Moyen</t>
  </si>
  <si>
    <t/>
  </si>
  <si>
    <t>0</t>
  </si>
  <si>
    <t>Eau</t>
  </si>
  <si>
    <t>Protection</t>
  </si>
  <si>
    <t>Abris</t>
  </si>
  <si>
    <t>Autre</t>
  </si>
  <si>
    <t>Service sante</t>
  </si>
  <si>
    <t>NFI</t>
  </si>
  <si>
    <t>WASH</t>
  </si>
  <si>
    <t>Education</t>
  </si>
  <si>
    <t>Date de l'évaluation</t>
  </si>
  <si>
    <t>Sexe Enumérateur</t>
  </si>
  <si>
    <t>Comment avez-vous effectué cette évaluation?</t>
  </si>
  <si>
    <t>P-Code département</t>
  </si>
  <si>
    <t>A1. Département</t>
  </si>
  <si>
    <t>P-code sous-préfecture</t>
  </si>
  <si>
    <t>A2. Sous-préfecture</t>
  </si>
  <si>
    <t>P-code village</t>
  </si>
  <si>
    <t>A.3. Nom du Village / localité / site</t>
  </si>
  <si>
    <t>A5.Environnement du lieu de déplacement</t>
  </si>
  <si>
    <t>A6.1 Nom du village / ville/ canton le plus proche :</t>
  </si>
  <si>
    <t>A6.2. La distance en km :</t>
  </si>
  <si>
    <t>A7.Type de lieu évalué</t>
  </si>
  <si>
    <t>A8. Estimation de la taille du site en m2</t>
  </si>
  <si>
    <t>A9. A qui appartient le terrain où se trouve le site</t>
  </si>
  <si>
    <t>A11. Le lieu évalué est-il complètement accessible?</t>
  </si>
  <si>
    <t>A12. Quel type d’organisation est en charge de la gestion du site ?</t>
  </si>
  <si>
    <t>A12.1. Spécifiez autre type d'organisation</t>
  </si>
  <si>
    <t>A12.1. Nom de l’organisation</t>
  </si>
  <si>
    <t>a13.1. Population non déplacée  - Ménages</t>
  </si>
  <si>
    <t>a13.2 Population non déplacée - Individus</t>
  </si>
  <si>
    <t>B. POPULATION ET MOBILITE</t>
  </si>
  <si>
    <t>B.1 Quelles sont les populations déplacées dans le site/village ?</t>
  </si>
  <si>
    <t>B.1 Quelles sont les populations déplacées dans le site/village ?/Personnes Déplacées Internes</t>
  </si>
  <si>
    <t>B.1 Quelles sont les populations déplacées dans le site/village ?/Retournés anciennes PDI</t>
  </si>
  <si>
    <t>B.1 Quelles sont les populations déplacées dans le site/village ?/Retournés venus de l'étranger</t>
  </si>
  <si>
    <t>Total ménages déplacés</t>
  </si>
  <si>
    <t>Total personnes déplacées</t>
  </si>
  <si>
    <t>B3a. Nombre de ménages PDI</t>
  </si>
  <si>
    <t>B3b. Nombre PDI</t>
  </si>
  <si>
    <t>B4.a Bébés (moins d'un an) - Garçons</t>
  </si>
  <si>
    <t>B4.a Bébés (moins d'un an) - Filles</t>
  </si>
  <si>
    <t>B4.b Enfants (1 à 5 ans) - Garçons</t>
  </si>
  <si>
    <t>B4.b Enfants (1 à 5 ans) - Filles</t>
  </si>
  <si>
    <t>B4.c Enfants (6 à 12 ans) - Garçons</t>
  </si>
  <si>
    <t>B4.c Enfants (6 à 12 ans) - Filles</t>
  </si>
  <si>
    <t>B4.d Adolescent (13 à 17 ans) - Garçons</t>
  </si>
  <si>
    <t>B4.d Adolescent (13 à 17 ans) - Filles</t>
  </si>
  <si>
    <t>B4.e Adultes (18 à 59 ans) - Hommes</t>
  </si>
  <si>
    <t>B4.e Adultes (18 à 59 ans) - Femmes</t>
  </si>
  <si>
    <t>B4.f Personnes âgées (+60ans) - Hommes</t>
  </si>
  <si>
    <t>B4.f Personnes âgées (+60ans) - Femmes</t>
  </si>
  <si>
    <t>Nombre total d'Hommes PDI</t>
  </si>
  <si>
    <t>Nombre total de Femmes PDI</t>
  </si>
  <si>
    <t>B.5.a Province de provenance de la majorité des PDI</t>
  </si>
  <si>
    <t>B.5.b Département de provenance de la majorité des PDI</t>
  </si>
  <si>
    <t>B.5.c Sous-Préfecture de provenance de la majorité des PDI</t>
  </si>
  <si>
    <t>B.5.d Moyens de déplacement empruntés par les PDI</t>
  </si>
  <si>
    <t>B.5.d Moyens de déplacement empruntés par les PDI/A pied</t>
  </si>
  <si>
    <t>B.5.d Moyens de déplacement empruntés par les PDI/Moto</t>
  </si>
  <si>
    <t>B.5.d Moyens de déplacement empruntés par les PDI/Bicyclette</t>
  </si>
  <si>
    <t>B.5.d Moyens de déplacement empruntés par les PDI/Voiture</t>
  </si>
  <si>
    <t>B.5.d Moyens de déplacement empruntés par les PDI/Pirogue</t>
  </si>
  <si>
    <t>B.5.d Moyens de déplacement empruntés par les PDI/Dos d'animal</t>
  </si>
  <si>
    <t>B.5.d Moyens de déplacement empruntés par les PDI/Véhicule militaire</t>
  </si>
  <si>
    <t>B.5.d Moyens de déplacement empruntés par les PDI/Transport en commun</t>
  </si>
  <si>
    <t>B.5.e Date d'arrivée de la majorité des PDI dans le lieu actuel</t>
  </si>
  <si>
    <t>B.5.g Date d'arrivée du dernier groupe des PDI dans le lieu actuel</t>
  </si>
  <si>
    <t>B.5.k Pour quelles raisons la majorité des PDI s'étaient déplacés (lors du premier déplacement lorsqu’elles avaient quitté pour la première fois leur lieu de résidence)? )</t>
  </si>
  <si>
    <t>Spécifiez autre raisons de déplacement</t>
  </si>
  <si>
    <t>B.5.l Pour quelles raisons la majorité des PDI ont choisi de venir se réfugier dans ce site/village?</t>
  </si>
  <si>
    <t>B.6.a Nombre de ménages retournés anciens PDI</t>
  </si>
  <si>
    <t>B.6.b Nombre d'individus retournés anciens PDI</t>
  </si>
  <si>
    <t>B7.a Bébés (moins d'un an) - Garçons</t>
  </si>
  <si>
    <t>B7.a Bébés (moins d'un an) - Filles</t>
  </si>
  <si>
    <t>B7.b Enfants (1 à 5 ans) - Garçons</t>
  </si>
  <si>
    <t>B7.b Enfants (1 à 5 ans) - Filles</t>
  </si>
  <si>
    <t>B7.c Enfants (6 à 12 ans) - Garçons</t>
  </si>
  <si>
    <t>B7.c Enfants (6 à 12 ans) - Filles</t>
  </si>
  <si>
    <t>B7.d Adolescent (13 à 17 ans) - Garçons</t>
  </si>
  <si>
    <t>B7.d Adolescent (13 à 17 ans) - Filles</t>
  </si>
  <si>
    <t>B7e Adultes (18 à 59 ans) - Hommes</t>
  </si>
  <si>
    <t>B7.e Adultes (18 à 59 ans) - Femmes</t>
  </si>
  <si>
    <t>B7.f Personnes âgées (+60ans) - Hommes</t>
  </si>
  <si>
    <t>B7.f Personnes âgées (+60ans) - Femmes</t>
  </si>
  <si>
    <t>Nombre total d'Hommes retournés anciennes PDI</t>
  </si>
  <si>
    <t>Nombre total de Femmes retournés anciennes PDI</t>
  </si>
  <si>
    <t>B.9.a Province de provenance de la majorité des retournés anciens PDI</t>
  </si>
  <si>
    <t>B.9.b Département de provenance de la majorité des retournés anciens PDI</t>
  </si>
  <si>
    <t>B.9.c Moyens de déplacement empruntés par les retournés</t>
  </si>
  <si>
    <t>B.9.c Moyens de déplacement empruntés par les retournés/A pied</t>
  </si>
  <si>
    <t>B.9.c Moyens de déplacement empruntés par les retournés/Moto</t>
  </si>
  <si>
    <t>B.9.c Moyens de déplacement empruntés par les retournés/Bicyclette</t>
  </si>
  <si>
    <t>B.9.c Moyens de déplacement empruntés par les retournés/Voiture</t>
  </si>
  <si>
    <t>B.9.c Moyens de déplacement empruntés par les retournés/Pirogue</t>
  </si>
  <si>
    <t>B.9.c Moyens de déplacement empruntés par les retournés/Dos d'animal</t>
  </si>
  <si>
    <t>B.9.c Moyens de déplacement empruntés par les retournés/Véhicule militaire</t>
  </si>
  <si>
    <t>B.9.c Moyens de déplacement empruntés par les retournés/Transport en commun</t>
  </si>
  <si>
    <t>B.9.d Date d'arrivée de la majorité des retournés anciennes PDI dans le lieu actuel</t>
  </si>
  <si>
    <t>B.9.f. Date d'arrivée du dernier groupe des retournés anciennes PDI dans le lieu actuel</t>
  </si>
  <si>
    <t>B.9.i Pour quelles raisons la majorité des retournés étaient rentrée dans cette localité</t>
  </si>
  <si>
    <t>Spécifiez autre raisons de retour</t>
  </si>
  <si>
    <t>B.9.j. Est-ce que la majorité de ces retournés est rentrée dans les habitations d’avant déplacement ?</t>
  </si>
  <si>
    <t>B.9.k Si non, pourquoi</t>
  </si>
  <si>
    <t>B.9.k Si non, pourquoi/Abris détruits</t>
  </si>
  <si>
    <t>B.9.k Si non, pourquoi/Terrain occupé par d’autres personnes</t>
  </si>
  <si>
    <t>B.9.k Si non, pourquoi/Insécurité là où l’habitation était localisée</t>
  </si>
  <si>
    <t>B.9.k Si non, pourquoi/Rester avec d’autres familles dans le lieu actuel</t>
  </si>
  <si>
    <t>B.9.k Si non, pourquoi/Autres à préciser</t>
  </si>
  <si>
    <t>B.10.a Nombre de ménages retournés venus de l'étranger</t>
  </si>
  <si>
    <t>B.10.b Nombre d'individus retournés venus de l'étranger</t>
  </si>
  <si>
    <t>B.11.a Bébés (moins d'un an) - Garçons</t>
  </si>
  <si>
    <t>B.11.a Bébés (moins d'un an) - Filles</t>
  </si>
  <si>
    <t>B.11.b Enfants (1 à 5 ans) - Garçons</t>
  </si>
  <si>
    <t>B.11.b Enfants (1 à 5 ans) - Filles</t>
  </si>
  <si>
    <t>B.11.c Enfants (6 à 12 ans) - Garçons</t>
  </si>
  <si>
    <t>B.11.c Enfants (6 à 12 ans) - Filles</t>
  </si>
  <si>
    <t>B.11.d Adolescent (13 à 17 ans) - Garçons</t>
  </si>
  <si>
    <t>B11.d Adolescent (13 à 17 ans) - Filles</t>
  </si>
  <si>
    <t>B.11.e Adultes (18 à 59 ans) - Hommes</t>
  </si>
  <si>
    <t>B.11.e Adultes (18 à 59 ans) - Femmes</t>
  </si>
  <si>
    <t>B.11.f Personnes âgées (+60ans) - Hommes</t>
  </si>
  <si>
    <t>B.11.f Personnes âgées (+60ans) - Femmes</t>
  </si>
  <si>
    <t>Nombre total d'Hommes retournés venus de l'étranger</t>
  </si>
  <si>
    <t>Nombre total de Femmes retournés venus de l'étranger</t>
  </si>
  <si>
    <t>B.12.a Pays de provenance de la majorité des retournés venus de l'étranger</t>
  </si>
  <si>
    <t>B.12.b Province de provenance de la majorité des retournés venus de l'étranger</t>
  </si>
  <si>
    <t>B.12.c Moyens de déplacement empruntés par les retournés</t>
  </si>
  <si>
    <t>B.12.c Moyens de déplacement empruntés par les retournés/A pied</t>
  </si>
  <si>
    <t>B.12.c Moyens de déplacement empruntés par les retournés/Moto</t>
  </si>
  <si>
    <t>B.12.c Moyens de déplacement empruntés par les retournés/Bicyclette</t>
  </si>
  <si>
    <t>B.12.c Moyens de déplacement empruntés par les retournés/Voiture</t>
  </si>
  <si>
    <t>B.12.c Moyens de déplacement empruntés par les retournés/Pirogue</t>
  </si>
  <si>
    <t>B.12.c Moyens de déplacement empruntés par les retournés/Dos d'animal</t>
  </si>
  <si>
    <t>B.12.c Moyens de déplacement empruntés par les retournés/Véhicule militaire</t>
  </si>
  <si>
    <t>B.12.c Moyens de déplacement empruntés par les retournés/Transport en commun</t>
  </si>
  <si>
    <t>B.12.d Date d'arrivée de la majorité des Retournés venus de l'étranger</t>
  </si>
  <si>
    <t>B.12.f Date d'arrivée du dernier groupe des retournés venus de l'étranger</t>
  </si>
  <si>
    <t>B.12.i Pour quelles raisons la majorité des retournés venus de l'étranger étaient rentrée</t>
  </si>
  <si>
    <t>Spécifiez autre raisons de retour2</t>
  </si>
  <si>
    <t>B.12.j Pour quelles raisons la majorité des retournés de l'étranger ont choisi de venir se réfugier dans ce site/village?</t>
  </si>
  <si>
    <t>Spécifiez autre raisons de choix du lieu de déplacement</t>
  </si>
  <si>
    <t>C.1.a. Abris en paille ou tôle</t>
  </si>
  <si>
    <t>C.1.b. Abris bâche (tente)</t>
  </si>
  <si>
    <t>C.1.c. Abris en dur (mur solide)</t>
  </si>
  <si>
    <t>C.1.d. Sans abri</t>
  </si>
  <si>
    <t>C2. Comment sont les relations entre les personnes déplacées et la communauté hôte ?</t>
  </si>
  <si>
    <t>D. ASSISTANCE EXISTANTE DANS LE SITE / VILLAGE DE DEPLACEMENT</t>
  </si>
  <si>
    <t>D2. Quelle assistance est fournie sur le site / village ?</t>
  </si>
  <si>
    <t>D2. Quelle assistance est fournie sur le site / village ?/La distribution d'articles non alimentaires</t>
  </si>
  <si>
    <t>D2. Quelle assistance est fournie sur le site / village ?/La distribution des baches</t>
  </si>
  <si>
    <t>D2. Quelle assistance est fournie sur le site / village ?/L'assistance en Eau Hygiene et Assainissement</t>
  </si>
  <si>
    <t>D2. Quelle assistance est fournie sur le site / village ?/L'assistance en éducation</t>
  </si>
  <si>
    <t>D2. Quelle assistance est fournie sur le site / village ?/Construction des abris</t>
  </si>
  <si>
    <t>D2. Quelle assistance est fournie sur le site / village ?/Distribution des  outils agricoles</t>
  </si>
  <si>
    <t>D2. Quelle assistance est fournie sur le site / village ?/L'assistance psychosociale</t>
  </si>
  <si>
    <t>D2. Quelle assistance est fournie sur le site / village ?/L'assistance de santé</t>
  </si>
  <si>
    <t>D2. Quelle assistance est fournie sur le site / village ?/La distribution de vivres</t>
  </si>
  <si>
    <t>D2. Quelle assistance est fournie sur le site / village ?/Cash (Argent)</t>
  </si>
  <si>
    <t>D2. Quelle assistance est fournie sur le site / village ?/Pas d'assistance reçue</t>
  </si>
  <si>
    <t>D2.1.a. A quelle période la distribution des vivres a-t-elle eu lieu pour la dernière fois ?</t>
  </si>
  <si>
    <t>D2.2.a. A quelle période la distribution  d'articles non alimentaires a-t-elle eu lieu  pour la dernière fois?</t>
  </si>
  <si>
    <t>D2.3.a. A quelle période la distribution des bâches a-t-elle eu lieu pour la dernière fois ?</t>
  </si>
  <si>
    <t>D2.4.a. A quelle période la distribution de ces matériaux/outils a-t-elle eu lieu pour la dernière fois ?</t>
  </si>
  <si>
    <t>D2.5.a. A quelle période la distribution de ces matériaux/outils a-t-elle eu lieu pour la dernière fois ?</t>
  </si>
  <si>
    <t>D2.6.a. A quelle période l'assistance en santé a-t-elle eu lieu pour la dernière fois ?</t>
  </si>
  <si>
    <t>D2.7.a. A quelle période une assistance psychosociale a-t-elle eu lieu pour la dernière fois ?</t>
  </si>
  <si>
    <t>D2.8.a. A quelle période l'assistance en eau, hygiène et assainissement a-t-elle eu lieu pour la dernière fois?</t>
  </si>
  <si>
    <t>D2.9.a. A quelle période l'assistance en éducation a-t-elle eu lieu pour la dernière fois?</t>
  </si>
  <si>
    <t>Total des personnes avec besoins spécifiques</t>
  </si>
  <si>
    <t>E15. Les femmes se sentent-elles en sécurité sur le site / village ?</t>
  </si>
  <si>
    <t>E16. Les hommes se sentent-ils en sécurité sur le site / village ?</t>
  </si>
  <si>
    <t>E17. Les enfants se sentent-ils en sécurité sur le site / village?</t>
  </si>
  <si>
    <t>E15.1. Pourquoi les FEMMES ne se sentent pas en sécurité ?</t>
  </si>
  <si>
    <t>E16.1. Pourquoi les HOMMES ne se sentent pas en sécurité ?</t>
  </si>
  <si>
    <t>E17.1. Pourquoi les ENFANTS ne se sentent pas en sécurité ?</t>
  </si>
  <si>
    <t>E18. La majorité des personnes dispose-t-elle de documents d’identification ? (acte de naissance, carte d'identité nationale, passport)</t>
  </si>
  <si>
    <t>E18.1. Si  non pourquoi?</t>
  </si>
  <si>
    <t>F. EAU, HYGIENE ET ASSAINISSEMENT</t>
  </si>
  <si>
    <t>F1.Quelles sont les principales sources d’approvisionnement en eau dans le site / village ?</t>
  </si>
  <si>
    <t>F1.Quelles sont les principales sources d’approvisionnement en eau dans le site / village ?/Puit traditionnel / à ciel ouvert</t>
  </si>
  <si>
    <t>F1.Quelles sont les principales sources d’approvisionnement en eau dans le site / village ?/Forage à pompe manuelle</t>
  </si>
  <si>
    <t>F1.Quelles sont les principales sources d’approvisionnement en eau dans le site / village ?/Puit amélioré</t>
  </si>
  <si>
    <t>F1.Quelles sont les principales sources d’approvisionnement en eau dans le site / village ?/Bladder</t>
  </si>
  <si>
    <t>F1.Quelles sont les principales sources d’approvisionnement en eau dans le site / village ?/Eau de surface (wadi, lac, rivière, etc.)</t>
  </si>
  <si>
    <t>F1.Quelles sont les principales sources d’approvisionnement en eau dans le site / village ?/Vendeur d’eau</t>
  </si>
  <si>
    <t>F1.Quelles sont les principales sources d’approvisionnement en eau dans le site / village ?/Camion-Citerne</t>
  </si>
  <si>
    <t>F1.Quelles sont les principales sources d’approvisionnement en eau dans le site / village ?/Eau du robinet</t>
  </si>
  <si>
    <t>F3. Quelle est la distance que les personnes déplacées parcourent pour accéder à la source d’eau la plus proche ? (marche à pied)</t>
  </si>
  <si>
    <t>F.4. Quelle est le délai d’attente moyen que les personnes déplacées font au niveau d’une source d’eau avant d’avoir de l’eau ?</t>
  </si>
  <si>
    <t>F5. Quels sont les problèmes liés à la qualité de l’eau ?</t>
  </si>
  <si>
    <t>F5. Quels sont les problèmes liés à la qualité de l’eau ?/Aucun</t>
  </si>
  <si>
    <t>F5. Quels sont les problèmes liés à la qualité de l’eau ?/Eau trouble / brune</t>
  </si>
  <si>
    <t>F5. Quels sont les problèmes liés à la qualité de l’eau ?/Goût</t>
  </si>
  <si>
    <t>F5. Quels sont les problèmes liés à la qualité de l’eau ?/Eau non potable</t>
  </si>
  <si>
    <t>F5. Quels sont les problèmes liés à la qualité de l’eau ?/Odeur</t>
  </si>
  <si>
    <t>F6.Y-a-t-il des latrines sur ce lieu de déplacement ?</t>
  </si>
  <si>
    <t>Si oui, Combien?</t>
  </si>
  <si>
    <t>F8. Si oui, Quelles sont les types de latrines disponibles sur ce lieu de déplacement ?</t>
  </si>
  <si>
    <t>F8. Si oui, Quelles sont les types de latrines disponibles sur ce lieu de déplacement ?/Latrines collectives (les latrines sont utilisées par plusieurs ménages à la fois)</t>
  </si>
  <si>
    <t>F8. Si oui, Quelles sont les types de latrines disponibles sur ce lieu de déplacement ?/Latrines privées (c’est à dire une latrine par ménage)</t>
  </si>
  <si>
    <t>F9. Quel est l’état de la majorité des latrines ?</t>
  </si>
  <si>
    <t>F10. Est-ce que les latrines sont séparées pour les hommes et femmes ?</t>
  </si>
  <si>
    <t>F11. Quelle est la distance entre les latrines et les points d’eau ? S’il y a plusieurs points d’eau 
et latrines ou aire de défécation, indiquez la distance la plus courte que vous avez pu constater 
entre les deux.</t>
  </si>
  <si>
    <t>F.12 Est-ce que les enfants, femmes et personnes vulnérables font face à des risques pour accéder aux latrines, points d’eau, aire de défécation ?</t>
  </si>
  <si>
    <t>F13. Si l’accès est risqué, quels sont les risques principaux ?</t>
  </si>
  <si>
    <t>F13. Si l’accès est risqué, quels sont les risques principaux ?/Agression physique</t>
  </si>
  <si>
    <t>F13. Si l’accès est risqué, quels sont les risques principaux ?/Arrestations/détentions</t>
  </si>
  <si>
    <t>F13. Si l’accès est risqué, quels sont les risques principaux ?/Autre, précisez</t>
  </si>
  <si>
    <t>F13. Si l’accès est risqué, quels sont les risques principaux ?/Enlèvements</t>
  </si>
  <si>
    <t>F13. Si l’accès est risqué, quels sont les risques principaux ?/Harcèlement ou discrimination</t>
  </si>
  <si>
    <t>F13. Si l’accès est risqué, quels sont les risques principaux ?/Violence sexuelle</t>
  </si>
  <si>
    <t>F13b. Precisez autre risque</t>
  </si>
  <si>
    <t>G1.Est-ce que les enfants de ménages déplacés fréquentent une école ?</t>
  </si>
  <si>
    <t>G2.Si NON, Pourquoi les enfants ne fréquentent pas d’école ?</t>
  </si>
  <si>
    <t>G2.Si NON, Pourquoi les enfants ne fréquentent pas d’école ?/Ecole fermée</t>
  </si>
  <si>
    <t>G2.Si NON, Pourquoi les enfants ne fréquentent pas d’école ?/Chemin pour s’y rendre trop dangereux</t>
  </si>
  <si>
    <t>G2.Si NON, Pourquoi les enfants ne fréquentent pas d’école ?/Transport trop cher</t>
  </si>
  <si>
    <t>G2.Si NON, Pourquoi les enfants ne fréquentent pas d’école ?/Insciption trop chère</t>
  </si>
  <si>
    <t>G2.Si NON, Pourquoi les enfants ne fréquentent pas d’école ?/Ecole trop lointaine</t>
  </si>
  <si>
    <t>G2.Si NON, Pourquoi les enfants ne fréquentent pas d’école ?/L’école du quartier n’accepte pas les enfants du site</t>
  </si>
  <si>
    <t>G2. SI OUI, OUI EN PARTIE, OUI EN  MAJORITE, quelle est la distance parcourue pour y accéder ?</t>
  </si>
  <si>
    <t>G3b. Préciser autre raison</t>
  </si>
  <si>
    <t>H. INFORMATIONS SUR LES SERVICES DE SANTE DISPONIBLES DANS LE SITE / VILLAGE</t>
  </si>
  <si>
    <t>Y a t-il des services médicaux fonctionnels accessibles pour les populations déplacées de ce site/village?</t>
  </si>
  <si>
    <t>H1. Si Oui, Quels types de services médicaux fonctionnels sont disponibles ?</t>
  </si>
  <si>
    <t>H1. Si Oui, Quels types de services médicaux fonctionnels sont disponibles ?/Centre de santé</t>
  </si>
  <si>
    <t>H1. Si Oui, Quels types de services médicaux fonctionnels sont disponibles ?/Clinique mobile</t>
  </si>
  <si>
    <t>H1. Si Oui, Quels types de services médicaux fonctionnels sont disponibles ?/Clinique privée</t>
  </si>
  <si>
    <t>H1. Si Oui, Quels types de services médicaux fonctionnels sont disponibles ?/Hôpital</t>
  </si>
  <si>
    <t>H1. Préciser autre type de service médical</t>
  </si>
  <si>
    <t>H2. Ces services sont-ils disponibles sur le site ou en dehors du site / village ?</t>
  </si>
  <si>
    <t>H3.Quelle est la distance que les personnes déplacées parcourent pour accéder aux services médicaux ? (marche à pied)</t>
  </si>
  <si>
    <t>H5. Quelles sont les 3 problèmes de santé les plus répandues sur le site / village?</t>
  </si>
  <si>
    <t>H5. Quelles sont les 3 problèmes de santé les plus répandues sur le site / village?/Diarrhée</t>
  </si>
  <si>
    <t>H5. Quelles sont les 3 problèmes de santé les plus répandues sur le site / village?/Fièvre</t>
  </si>
  <si>
    <t>H5. Quelles sont les 3 problèmes de santé les plus répandues sur le site / village?/Infection de plaie</t>
  </si>
  <si>
    <t>H5. Quelles sont les 3 problèmes de santé les plus répandues sur le site / village?/Maladie de peau</t>
  </si>
  <si>
    <t>H5. Quelles sont les 3 problèmes de santé les plus répandues sur le site / village?/Malnutrition</t>
  </si>
  <si>
    <t>H5. Quelles sont les 3 problèmes de santé les plus répandues sur le site / village?/Paludisme</t>
  </si>
  <si>
    <t>H5. Quelles sont les 3 problèmes de santé les plus répandues sur le site / village?/Toux</t>
  </si>
  <si>
    <t>H5. Quelles sont les 3 problèmes de santé les plus répandues sur le site / village?/Maux de tête</t>
  </si>
  <si>
    <t>H5. Quelles sont les 3 problèmes de santé les plus répandues sur le site / village?/Maux de ventre</t>
  </si>
  <si>
    <t>H5. Quelles sont les 3 problèmes de santé les plus répandues sur le site / village?/Troubles psychologiques liés au conflit</t>
  </si>
  <si>
    <t>H5. Quelles sont les 3 problèmes de santé les plus répandues sur le site / village?/Problèmes de tension</t>
  </si>
  <si>
    <t>H5. Quelles sont les 3 problèmes de santé les plus répandues sur le site / village?/Autre (précisez)_____________</t>
  </si>
  <si>
    <t>H5. Quelles sont les 3 problèmes de santé les plus répandues sur le site / village?/Aucune</t>
  </si>
  <si>
    <t>Spécifiez le nom de cet autre problème de santé</t>
  </si>
  <si>
    <t>H7. Si oui, lesquelles ?</t>
  </si>
  <si>
    <t>H7. Si oui, lesquelles ?/Il y a eu ceux qui ont eu le COVID19 mais ils se sont rétablis</t>
  </si>
  <si>
    <t>H7. Si oui, lesquelles ?/Il y a eu ceux qui sont décédés du COVID-19</t>
  </si>
  <si>
    <t>H7. Si oui, lesquelles ?/La qualité de la nourriture s'est détériorée car les populations déplacées doivent dépenser moins d'argent en nourriture</t>
  </si>
  <si>
    <t>H7. Si oui, lesquelles ?/Difficulté à envoyer ou recevoir des fonds</t>
  </si>
  <si>
    <t>H7. Si oui, lesquelles ?/Accès difficile aux services de base (nourriture, eau, etc.)</t>
  </si>
  <si>
    <t>H7. Si oui, lesquelles ?/Accès difficile aux services de santé</t>
  </si>
  <si>
    <t>H7. Si oui, lesquelles ?/Accès difficile à l'équipement de protection individuelle (masques, gants, désinfectants, savons)</t>
  </si>
  <si>
    <t>H7. Si oui, lesquelles ?/Discrimination / stigmatisations</t>
  </si>
  <si>
    <t>H7. Si oui, lesquelles ?/Difficulté à poursuivre son travail ou d'autres activités économiques / commerciales, Perte de travail</t>
  </si>
  <si>
    <t>H7. Si oui, lesquelles ?/Autres à préciser</t>
  </si>
  <si>
    <t>H.8. Si « difficultés à envoyer ou recevoir des fonds » est coché, veuillez expliquer quelles difficultés les populations déplacées dans le site/village  rencontrent avec l'envoi ou la réception de transferts de fonds</t>
  </si>
  <si>
    <t>H.8. Si « difficultés à envoyer ou recevoir des fonds » est coché, veuillez expliquer quelles difficultés les populations déplacées dans le site/village  rencontrent avec l'envoi ou la réception de transferts de fonds/Les proches qui envoyaient l’argent o</t>
  </si>
  <si>
    <t xml:space="preserve">H.8. Si « difficultés à envoyer ou recevoir des fonds » est coché, veuillez expliquer quelles difficultés les populations déplacées dans le site/village  rencontrent avec l'envoi ou la réception de transferts de fonds/Fermeture de banques ou d'opérateurs </t>
  </si>
  <si>
    <t>H.8. Si « difficultés à envoyer ou recevoir des fonds » est coché, veuillez expliquer quelles difficultés les populations déplacées dans le site/village  rencontrent avec l'envoi ou la réception de transferts de fonds/La fermeture des frontières empêche d</t>
  </si>
  <si>
    <t>H.8. Si « difficultés à envoyer ou recevoir des fonds » est coché, veuillez expliquer quelles difficultés les populations déplacées dans le site/village  rencontrent avec l'envoi ou la réception de transferts de fonds/Autre, veuillez préciser: ___________</t>
  </si>
  <si>
    <t>Autre défi lié au transfert de fonds à préciser</t>
  </si>
  <si>
    <t>H9.  Si « difficultés à envoyer ou recevoir des fonds » est coché, veuillez préciser en quoi les difficultés liées à l'envoi ou à la réception de fonds affectent les populations déplacées ?</t>
  </si>
  <si>
    <t xml:space="preserve">H9.  Si « difficultés à envoyer ou recevoir des fonds » est coché, veuillez préciser en quoi les difficultés liées à l'envoi ou à la réception de fonds affectent les populations déplacées ?/Les populations déplacées ne peuvent plus acheter une nourriture </t>
  </si>
  <si>
    <t>H9.  Si « difficultés à envoyer ou recevoir des fonds » est coché, veuillez préciser en quoi les difficultés liées à l'envoi ou à la réception de fonds affectent les populations déplacées ?/Les populations déplacées ne peuvent plus se permettre de payer l</t>
  </si>
  <si>
    <t>H9.  Si « difficultés à envoyer ou recevoir des fonds » est coché, veuillez préciser en quoi les difficultés liées à l'envoi ou à la réception de fonds affectent les populations déplacées ?/Les populations déplacées ne peuvent plus rembourser leurs dettes</t>
  </si>
  <si>
    <t>H9.  Si « difficultés à envoyer ou recevoir des fonds » est coché, veuillez préciser en quoi les difficultés liées à l'envoi ou à la réception de fonds affectent les populations déplacées ?/Les populations déplacées ne peuvent plus payer les stocks de mar</t>
  </si>
  <si>
    <t>H9.  Si « difficultés à envoyer ou recevoir des fonds » est coché, veuillez préciser en quoi les difficultés liées à l'envoi ou à la réception de fonds affectent les populations déplacées ?/Autre, veuillez préciser:</t>
  </si>
  <si>
    <t>H.11. Si, oui, lesquels? Les enquêteurs sont priés de ne pas lire les options</t>
  </si>
  <si>
    <t>H.11. Si, oui, lesquels? Les enquêteurs sont priés de ne pas lire les options/Se laver les mains avec du savon et de l’eau ou avec un gel hydroalcoolique</t>
  </si>
  <si>
    <t>H.11. Si, oui, lesquels? Les enquêteurs sont priés de ne pas lire les options/Éviter de se toucher les yeux, le nez, la bouche</t>
  </si>
  <si>
    <t>H.11. Si, oui, lesquels? Les enquêteurs sont priés de ne pas lire les options/Éviter les contacts avec toute personne malade</t>
  </si>
  <si>
    <t>H.11. Si, oui, lesquels? Les enquêteurs sont priés de ne pas lire les options/Mesures de distanciation sociale (rester a distance des autres)</t>
  </si>
  <si>
    <t>H.11. Si, oui, lesquels? Les enquêteurs sont priés de ne pas lire les options/Se couvrir le visage (nez et bouche) avec un masque</t>
  </si>
  <si>
    <t>H.11. Si, oui, lesquels? Les enquêteurs sont priés de ne pas lire les options/Tousser ou éternuer dans son coude ou dans un mouchoir</t>
  </si>
  <si>
    <t>H.11. Si, oui, lesquels? Les enquêteurs sont priés de ne pas lire les options/Nettoyer et désinfecter les surfaces touchées fréquemment (poignée de porte etc)</t>
  </si>
  <si>
    <t>H.11. Si, oui, lesquels? Les enquêteurs sont priés de ne pas lire les options/Ne sais pas/pas de réponse</t>
  </si>
  <si>
    <t>H12. Si oui, comment est-ce que la majorité des personnes dans le site / village ont eu connaissance de ces pratiques ?</t>
  </si>
  <si>
    <t>H12. Si oui, comment est-ce que la majorité des personnes dans le site / village ont eu connaissance de ces pratiques ?/Médias traditionnels (Télévisions, radios,…)</t>
  </si>
  <si>
    <t>H12. Si oui, comment est-ce que la majorité des personnes dans le site / village ont eu connaissance de ces pratiques ?/Sur internet (réseaux sociaux, …)</t>
  </si>
  <si>
    <t>H12. Si oui, comment est-ce que la majorité des personnes dans le site / village ont eu connaissance de ces pratiques ?/A travers les proches</t>
  </si>
  <si>
    <t>H12. Si oui, comment est-ce que la majorité des personnes dans le site / village ont eu connaissance de ces pratiques ?/Sensibilisation par les autorités administratives/traditionnelles</t>
  </si>
  <si>
    <t>H12. Si oui, comment est-ce que la majorité des personnes dans le site / village ont eu connaissance de ces pratiques ?/Sensibilisation par les organisations humanitaires (ONG, agences des nations-unies, …)</t>
  </si>
  <si>
    <t>H12. Si oui, comment est-ce que la majorité des personnes dans le site / village ont eu connaissance de ces pratiques ?/Sensibilisation par le personnel médical</t>
  </si>
  <si>
    <t>H12. Si oui, comment est-ce que la majorité des personnes dans le site / village ont eu connaissance de ces pratiques ?/Autres à préciser</t>
  </si>
  <si>
    <t>H13. Si oui, est-ce que la majorité des personnes respectent ces pratiques sanitaires ?</t>
  </si>
  <si>
    <t>H.14. Si non pourquoi</t>
  </si>
  <si>
    <t>H.15 Laquelle de ces affirmations décrit le mieux le niveau d’accès au savon des populations dans ce village/site ?</t>
  </si>
  <si>
    <t>I. SECURITE ALIMENTAIRE ET MOYENS DE SUBSISTANCE</t>
  </si>
  <si>
    <t>I1.Quelles sont les deux principales sources actuelles de nourriture (Maximum 2)?</t>
  </si>
  <si>
    <t>I1.Quelles sont les deux principales sources actuelles de nourriture (Maximum 2)?/Achat sur le marché</t>
  </si>
  <si>
    <t>I1.Quelles sont les deux principales sources actuelles de nourriture (Maximum 2)?/Autres : précisez</t>
  </si>
  <si>
    <t>I1.Quelles sont les deux principales sources actuelles de nourriture (Maximum 2)?/Don des communautés hôtes et voisines</t>
  </si>
  <si>
    <t>I1.Quelles sont les deux principales sources actuelles de nourriture (Maximum 2)?/Assistance humanitaire (incluant Cash)</t>
  </si>
  <si>
    <t>I1.Quelles sont les deux principales sources actuelles de nourriture (Maximum 2)?/Emprunt</t>
  </si>
  <si>
    <t>I1.Quelles sont les deux principales sources actuelles de nourriture (Maximum 2)?/Production de subsistance</t>
  </si>
  <si>
    <t>I1.Quelles sont les deux principales sources actuelles de nourriture (Maximum 2)?/Troc</t>
  </si>
  <si>
    <t>I1. Autre, precisez</t>
  </si>
  <si>
    <t>I2. Est-ce que la majorité des personnes déplacées a accès à la terre cultivable ?</t>
  </si>
  <si>
    <t>I3. Les personnes du site / village ont-elles un accès physique au marché ?</t>
  </si>
  <si>
    <t>I4b. Quelle est la distance par rapport au site / village?</t>
  </si>
  <si>
    <t>I4c. Les biens de première nécessité sont ils disponibles?</t>
  </si>
  <si>
    <t>J. INFORMATION SUR LES MOYENS DE COMMUNICATION DISPONIBLES DANS LE SITE / VILLAGE</t>
  </si>
  <si>
    <t>J1.Y a-t-il un réseau téléphonique disponible ?</t>
  </si>
  <si>
    <t>J.1.1Quel(s) réseau(x) téléphonique(s)?</t>
  </si>
  <si>
    <t>J.1.1Quel(s) réseau(x) téléphonique(s)?/Tigo (MOV Africa)</t>
  </si>
  <si>
    <t>J.1.1Quel(s) réseau(x) téléphonique(s)?/Airtel</t>
  </si>
  <si>
    <t>J.1.1Quel(s) réseau(x) téléphonique(s)?/Autre</t>
  </si>
  <si>
    <t>J1.1.a Spécifiez autre réseau téléphonique</t>
  </si>
  <si>
    <t>K.1 Quels sont les 3 besoins prioritaires pour les personnes déplacées et retournées dans ce village/site ?</t>
  </si>
  <si>
    <t>K.1 Quels sont les 3 besoins prioritaires pour les personnes déplacées et retournées dans ce village/site ?/Nourriture</t>
  </si>
  <si>
    <t>K.1 Quels sont les 3 besoins prioritaires pour les personnes déplacées et retournées dans ce village/site ?/Eau potable</t>
  </si>
  <si>
    <t>K.1 Quels sont les 3 besoins prioritaires pour les personnes déplacées et retournées dans ce village/site ?/Abris</t>
  </si>
  <si>
    <t>K.1 Quels sont les 3 besoins prioritaires pour les personnes déplacées et retournées dans ce village/site ?/Services de santé</t>
  </si>
  <si>
    <t>K.1 Quels sont les 3 besoins prioritaires pour les personnes déplacées et retournées dans ce village/site ?/Articles non alimentaires (vêtements, couvertures, ustensiles de cuisine)</t>
  </si>
  <si>
    <t>K.1 Quels sont les 3 besoins prioritaires pour les personnes déplacées et retournées dans ce village/site ?/Hygiène/assainissement</t>
  </si>
  <si>
    <t>K.1 Quels sont les 3 besoins prioritaires pour les personnes déplacées et retournées dans ce village/site ?/Education scolaire</t>
  </si>
  <si>
    <t>K.1 Quels sont les 3 besoins prioritaires pour les personnes déplacées et retournées dans ce village/site ?/Travail/moyen de subsistance</t>
  </si>
  <si>
    <t>K.1 Quels sont les 3 besoins prioritaires pour les personnes déplacées et retournées dans ce village/site ?/Protection / sécurité</t>
  </si>
  <si>
    <t>K.1 Quels sont les 3 besoins prioritaires pour les personnes déplacées et retournées dans ce village/site ?/Autre à préciser</t>
  </si>
  <si>
    <t>K1.1 Autre à préciser</t>
  </si>
  <si>
    <t>Combien d'informateurs clés avez-vous dans ce lieu de déplacement ?</t>
  </si>
  <si>
    <t>TD0704</t>
  </si>
  <si>
    <t>TD070401</t>
  </si>
  <si>
    <t>TD070401LWA-019</t>
  </si>
  <si>
    <t>Abourom</t>
  </si>
  <si>
    <t>Milieu rural isolé</t>
  </si>
  <si>
    <t>Kadoulou</t>
  </si>
  <si>
    <t>Plus de 150m2</t>
  </si>
  <si>
    <t>Ancestrales</t>
  </si>
  <si>
    <t>Aucune</t>
  </si>
  <si>
    <t>Personnes Déplacées Internes</t>
  </si>
  <si>
    <t>Lac</t>
  </si>
  <si>
    <t>A pied Dos d'animal Pirogue</t>
  </si>
  <si>
    <t>Ils considèrent que c'est la terre de leurs ancêtres</t>
  </si>
  <si>
    <t>Bonnes</t>
  </si>
  <si>
    <t>La distribution d'articles non alimentaires La distribution des baches L'assistance en Eau Hygiene et Assainissement La distribution de vivres L'assistance de santé L'assistance psychosociale</t>
  </si>
  <si>
    <t>Entre 1 et 3 mois</t>
  </si>
  <si>
    <t>Plus d'1 an</t>
  </si>
  <si>
    <t>Entre 6 mois et 1 an</t>
  </si>
  <si>
    <t>Ponctuelle</t>
  </si>
  <si>
    <t>Continue</t>
  </si>
  <si>
    <t>Peur</t>
  </si>
  <si>
    <t>Puit traditionnel / à ciel ouvert Eau de surface (wadi, lac, rivière, etc.)</t>
  </si>
  <si>
    <t>Moins de 10 minutes</t>
  </si>
  <si>
    <t>Eau non potable</t>
  </si>
  <si>
    <t>Oui, l'accès est risqué</t>
  </si>
  <si>
    <t>Agression physique Enlèvements</t>
  </si>
  <si>
    <t>Non, aucun</t>
  </si>
  <si>
    <t>Pas d'école</t>
  </si>
  <si>
    <t>Clinique mobile</t>
  </si>
  <si>
    <t>Sur le site</t>
  </si>
  <si>
    <t>Paludisme Maux de ventre Autre (précisez)_____________</t>
  </si>
  <si>
    <t>Rhume</t>
  </si>
  <si>
    <t>Se laver les mains avec du savon et de l’eau ou avec un gel hydroalcoolique Éviter de se toucher les yeux, le nez, la bouche</t>
  </si>
  <si>
    <t>A travers les proches Sensibilisation par les organisations humanitaires (ONG, agences des nations-unies, …)</t>
  </si>
  <si>
    <t>La plupart des personnes y ont accès (entre 50 et 75%)</t>
  </si>
  <si>
    <t>Achat sur le marché Assistance humanitaire (incluant Cash)</t>
  </si>
  <si>
    <t>Oui, c’est la terre de nos ancêtres</t>
  </si>
  <si>
    <t>Plus de 50 minutes</t>
  </si>
  <si>
    <t>Oui, on peut y trouver la plupart des biens</t>
  </si>
  <si>
    <t>Airtel Tigo (MOV Africa)</t>
  </si>
  <si>
    <t>Nourriture Eau potable Travail/moyen de subsistance</t>
  </si>
  <si>
    <t>TD070401LWA-007</t>
  </si>
  <si>
    <t>Al-djazira</t>
  </si>
  <si>
    <t>Ville / milieu urbain</t>
  </si>
  <si>
    <t>Public/Gouvernement</t>
  </si>
  <si>
    <t>Retournés venus de l'étranger</t>
  </si>
  <si>
    <t>Niger</t>
  </si>
  <si>
    <t>Dosso</t>
  </si>
  <si>
    <t>Dos d'animal Transport en commun</t>
  </si>
  <si>
    <t>Ordre des autorités</t>
  </si>
  <si>
    <t>La distribution de vivres La distribution d'articles non alimentaires Distribution des  outils agricoles L'assistance en Eau Hygiene et Assainissement</t>
  </si>
  <si>
    <t>Forage à pompe manuelle</t>
  </si>
  <si>
    <t>Goût</t>
  </si>
  <si>
    <t>Centre de santé</t>
  </si>
  <si>
    <t>En dehors du site</t>
  </si>
  <si>
    <t>50 - 60 minutes</t>
  </si>
  <si>
    <t>Paludisme Fièvre Autre (précisez)_____________</t>
  </si>
  <si>
    <t>Maut de ventre</t>
  </si>
  <si>
    <t>Se laver les mains avec du savon et de l’eau ou avec un gel hydroalcoolique Éviter les contacts avec toute personne malade</t>
  </si>
  <si>
    <t>Ne sait pas / Pas de réponse</t>
  </si>
  <si>
    <t>Assistance humanitaire (incluant Cash) Achat sur le marché</t>
  </si>
  <si>
    <t>Oui, accès aux terres cultivables donné par les autorités locales / notables des communautés</t>
  </si>
  <si>
    <t>Nourriture Eau potable Abris</t>
  </si>
  <si>
    <t>TD070402</t>
  </si>
  <si>
    <t>TD070402DBA-042</t>
  </si>
  <si>
    <t>Aligua Kouboua</t>
  </si>
  <si>
    <t>Kiskawa Dine</t>
  </si>
  <si>
    <t>A pied Dos d'animal</t>
  </si>
  <si>
    <t>La distribution de vivres L'assistance en Eau Hygiene et Assainissement La distribution des baches Distribution des  outils agricoles Cash (Argent)</t>
  </si>
  <si>
    <t>Moins d’un mois</t>
  </si>
  <si>
    <t>Latrines collectives (les latrines sont utilisées par plusieurs ménages à la fois)</t>
  </si>
  <si>
    <t>Inutilisable</t>
  </si>
  <si>
    <t>Plus de 50 mètres</t>
  </si>
  <si>
    <t>1 - 2h</t>
  </si>
  <si>
    <t>Paludisme Autre (précisez)_____________ Maux de ventre</t>
  </si>
  <si>
    <t>Se laver les mains avec du savon et de l’eau ou avec un gel hydroalcoolique Éviter de se toucher les yeux, le nez, la bouche Éviter les contacts avec toute personne malade</t>
  </si>
  <si>
    <t>Sensibilisation par les organisations humanitaires (ONG, agences des nations-unies, …) A travers les proches Sensibilisation par le personnel médical</t>
  </si>
  <si>
    <t>Aucune ou très peu de personnes y ont accès (moins 25%)</t>
  </si>
  <si>
    <t>Production de subsistance Assistance humanitaire (incluant Cash)</t>
  </si>
  <si>
    <t>Oui, marché très bien fourni</t>
  </si>
  <si>
    <t>Tigo (MOV Africa) Airtel</t>
  </si>
  <si>
    <t>Education scolaire Autre à préciser Eau potable</t>
  </si>
  <si>
    <t>Enregistrement</t>
  </si>
  <si>
    <t>TD070401LWA-032</t>
  </si>
  <si>
    <t>Alkoufa</t>
  </si>
  <si>
    <t>Zigey</t>
  </si>
  <si>
    <t>Diffa</t>
  </si>
  <si>
    <t>Transport en commun</t>
  </si>
  <si>
    <t>L'assistance en Eau Hygiene et Assainissement La distribution de vivres La distribution d'articles non alimentaires La distribution des baches Cash (Argent) Construction des abris</t>
  </si>
  <si>
    <t>Aucun</t>
  </si>
  <si>
    <t>Paludisme Toux Maux de ventre</t>
  </si>
  <si>
    <t>Se laver les mains avec du savon et de l’eau ou avec un gel hydroalcoolique Mesures de distanciation sociale (rester a distance des autres)</t>
  </si>
  <si>
    <t>A travers les proches Sensibilisation par les organisations humanitaires (ONG, agences des nations-unies, …) Sensibilisation par le personnel médical</t>
  </si>
  <si>
    <t>Achat sur le marché Production de subsistance</t>
  </si>
  <si>
    <t>Nourriture Abris Articles non alimentaires (vêtements, couvertures, ustensiles de cuisine)</t>
  </si>
  <si>
    <t>TD0703</t>
  </si>
  <si>
    <t>TD070302</t>
  </si>
  <si>
    <t>TD070302NGB-018</t>
  </si>
  <si>
    <t>Amboua</t>
  </si>
  <si>
    <t>Dounarom</t>
  </si>
  <si>
    <t>L'assistance en Eau Hygiene et Assainissement La distribution d'articles non alimentaires La distribution de vivres La distribution des baches Distribution des  outils agricoles</t>
  </si>
  <si>
    <t>Pas de bureau d'émission</t>
  </si>
  <si>
    <t>Pas d'ecole</t>
  </si>
  <si>
    <t>Paludisme Maux de ventre Fièvre</t>
  </si>
  <si>
    <t>Se laver les mains avec du savon et de l’eau ou avec un gel hydroalcoolique</t>
  </si>
  <si>
    <t>Nourriture Travail/moyen de subsistance Services de santé</t>
  </si>
  <si>
    <t>TD070401LWA-015</t>
  </si>
  <si>
    <t>Amma 1</t>
  </si>
  <si>
    <t>Amma 2</t>
  </si>
  <si>
    <t>ONG Locale</t>
  </si>
  <si>
    <t>La distribution de vivres La distribution d'articles non alimentaires L'assistance en Eau Hygiene et Assainissement L'assistance de santé L'assistance en éducation Construction des abris Cash (Argent) L'assistance psychosociale</t>
  </si>
  <si>
    <t>10-30 minutes</t>
  </si>
  <si>
    <t>Operationnelle</t>
  </si>
  <si>
    <t>Oui, tous</t>
  </si>
  <si>
    <t>15-30 minutes</t>
  </si>
  <si>
    <t>Fièvre Diarrhée Autre (précisez)_____________</t>
  </si>
  <si>
    <t>Céphalées</t>
  </si>
  <si>
    <t>Se laver les mains avec du savon et de l’eau ou avec un gel hydroalcoolique Éviter de se toucher les yeux, le nez, la bouche Se couvrir le visage (nez et bouche) avec un masque</t>
  </si>
  <si>
    <t>La quasi-totalité des personnes y ont accès (plus de 75%)</t>
  </si>
  <si>
    <t>Assistance humanitaire (incluant Cash) Production de subsistance</t>
  </si>
  <si>
    <t>15 - 30 minutes</t>
  </si>
  <si>
    <t>Non, insuffisant</t>
  </si>
  <si>
    <t>Travail/moyen de subsistance Abris Articles non alimentaires (vêtements, couvertures, ustensiles de cuisine)</t>
  </si>
  <si>
    <t>TD070401LWA-021</t>
  </si>
  <si>
    <t>Amma 3</t>
  </si>
  <si>
    <t>CRT</t>
  </si>
  <si>
    <t>La distribution de vivres Cash (Argent) La distribution d'articles non alimentaires L'assistance en Eau Hygiene et Assainissement L'assistance en éducation Construction des abris Distribution des  outils agricoles L'assistance psychosociale L'assistance de santé</t>
  </si>
  <si>
    <t>Goût Eau trouble / brune</t>
  </si>
  <si>
    <t>Mauvais etat</t>
  </si>
  <si>
    <t>Diarrhée Malnutrition Paludisme</t>
  </si>
  <si>
    <t>Se laver les mains avec du savon et de l’eau ou avec un gel hydroalcoolique Éviter de se toucher les yeux, le nez, la bouche Mesures de distanciation sociale (rester a distance des autres)</t>
  </si>
  <si>
    <t>Non, nous n’avons pas accès à la terre cultivable</t>
  </si>
  <si>
    <t>Travail/moyen de subsistance Nourriture Abris</t>
  </si>
  <si>
    <t>TD070401LWA-069</t>
  </si>
  <si>
    <t>Personnes Déplacées Internes Retournés venus de l'étranger</t>
  </si>
  <si>
    <t>A pied Pirogue Dos d'animal</t>
  </si>
  <si>
    <t>A pied Transport en commun</t>
  </si>
  <si>
    <t>Parenté avec la communauté hôte</t>
  </si>
  <si>
    <t>La distribution d'articles non alimentaires La distribution des baches L'assistance en Eau Hygiene et Assainissement L'assistance en éducation Construction des abris L'assistance psychosociale L'assistance de santé La distribution de vivres</t>
  </si>
  <si>
    <t>Eau non potable Goût</t>
  </si>
  <si>
    <t>Se laver les mains avec du savon et de l’eau ou avec un gel hydroalcoolique Éviter les contacts avec toute personne malade Se couvrir le visage (nez et bouche) avec un masque</t>
  </si>
  <si>
    <t>Abris Articles non alimentaires (vêtements, couvertures, ustensiles de cuisine) Travail/moyen de subsistance</t>
  </si>
  <si>
    <t>TD070302NGB-067</t>
  </si>
  <si>
    <t>AYKOULOU</t>
  </si>
  <si>
    <t>Dos d'animal A pied</t>
  </si>
  <si>
    <t>Pas d'assistance reçue</t>
  </si>
  <si>
    <t>Puit traditionnel / à ciel ouvert</t>
  </si>
  <si>
    <t>Plus de 30 minutes</t>
  </si>
  <si>
    <t>Paludisme Toux Autre (précisez)_____________</t>
  </si>
  <si>
    <t>Se laver les mains avec du savon et de l’eau ou avec un gel hydroalcoolique Éviter les contacts avec toute personne malade Éviter de se toucher les yeux, le nez, la bouche</t>
  </si>
  <si>
    <t>Production de subsistance Achat sur le marché</t>
  </si>
  <si>
    <t>Nourriture Eau potable Articles non alimentaires (vêtements, couvertures, ustensiles de cuisine)</t>
  </si>
  <si>
    <t>TD070301</t>
  </si>
  <si>
    <t>TD070301BGS-021</t>
  </si>
  <si>
    <t>Baboul 2</t>
  </si>
  <si>
    <t>Bagasola</t>
  </si>
  <si>
    <t>La distribution de vivres La distribution d'articles non alimentaires La distribution des baches L'assistance en Eau Hygiene et Assainissement Distribution des  outils agricoles L'assistance psychosociale L'assistance de santé</t>
  </si>
  <si>
    <t>Paludisme Malnutrition Autre (précisez)_____________</t>
  </si>
  <si>
    <t>Nourriture Articles non alimentaires (vêtements, couvertures, ustensiles de cuisine) Abris</t>
  </si>
  <si>
    <t>TD070301BGS-005</t>
  </si>
  <si>
    <t>Personnes Déplacées Internes Retournés anciennes PDI Retournés venus de l'étranger</t>
  </si>
  <si>
    <t>A pied Dos d'animal Transport en commun</t>
  </si>
  <si>
    <t>Car il y a de l’assistance humanitaire dans ce village/site</t>
  </si>
  <si>
    <t>NGA</t>
  </si>
  <si>
    <t>Borno</t>
  </si>
  <si>
    <t>Transport en commun Pirogue</t>
  </si>
  <si>
    <t>La distribution d'articles non alimentaires La distribution des baches L'assistance en Eau Hygiene et Assainissement L'assistance en éducation Distribution des  outils agricoles L'assistance psychosociale L'assistance de santé La distribution de vivres Cash (Argent)</t>
  </si>
  <si>
    <t>Forage à pompe manuelle Eau de surface (wadi, lac, rivière, etc.)</t>
  </si>
  <si>
    <t>Goût Odeur</t>
  </si>
  <si>
    <t>Latrines privées (c’est à dire une latrine par ménage) Latrines collectives (les latrines sont utilisées par plusieurs ménages à la fois)</t>
  </si>
  <si>
    <t>Centre de santé Clinique mobile Hôpital</t>
  </si>
  <si>
    <t>Accès difficile à l'équipement de protection individuelle (masques, gants, désinfectants, savons) Difficulté à poursuivre son travail ou d'autres activités économiques / commerciales, Perte de travail</t>
  </si>
  <si>
    <t>Sensibilisation par le personnel médical Sensibilisation par les organisations humanitaires (ONG, agences des nations-unies, …) A travers les proches</t>
  </si>
  <si>
    <t>Nourriture Hygiène/assainissement Travail/moyen de subsistance</t>
  </si>
  <si>
    <t>TD070302NGB-071</t>
  </si>
  <si>
    <t>Baïssa kolleh</t>
  </si>
  <si>
    <t>A pied Pirogue</t>
  </si>
  <si>
    <t>Excellentes</t>
  </si>
  <si>
    <t>Goût Eau non potable</t>
  </si>
  <si>
    <t>Paludisme Diarrhée Malnutrition</t>
  </si>
  <si>
    <t>Se couvrir le visage (nez et bouche) avec un masque Mesures de distanciation sociale (rester a distance des autres) Éviter les contacts avec toute personne malade</t>
  </si>
  <si>
    <t>Sensibilisation par les organisations humanitaires (ONG, agences des nations-unies, …) A travers les proches Médias traditionnels (Télévisions, radios,…)</t>
  </si>
  <si>
    <t>XXXX</t>
  </si>
  <si>
    <t>Balam Tchoukoul Dougoulgoul</t>
  </si>
  <si>
    <t>Milieu rural proche d’une ville moyenne</t>
  </si>
  <si>
    <t>Eau de surface (wadi, lac, rivière, etc.)</t>
  </si>
  <si>
    <t>Diarrhée Paludisme Autre (précisez)_____________</t>
  </si>
  <si>
    <t>Maux de ventre</t>
  </si>
  <si>
    <t>Éviter les contacts avec toute personne malade Se laver les mains avec du savon et de l’eau ou avec un gel hydroalcoolique Éviter de se toucher les yeux, le nez, la bouche</t>
  </si>
  <si>
    <t>A travers les proches Sensibilisation par les organisations humanitaires (ONG, agences des nations-unies, …) Sensibilisation par les autorités administratives/traditionnelles</t>
  </si>
  <si>
    <t>Nourriture Eau potable Hygiène/assainissement</t>
  </si>
  <si>
    <t>TD070302NGB-011</t>
  </si>
  <si>
    <t>Barga</t>
  </si>
  <si>
    <t>L'assistance en Eau Hygiene et Assainissement La distribution d'articles non alimentaires La distribution des baches La distribution de vivres Distribution des  outils agricoles L'assistance en éducation</t>
  </si>
  <si>
    <t>Manque des personnelles enseignant</t>
  </si>
  <si>
    <t>Paludisme Diarrhée Fièvre</t>
  </si>
  <si>
    <t>Se laver les mains avec du savon et de l’eau ou avec un gel hydroalcoolique Mesures de distanciation sociale (rester a distance des autres) Se couvrir le visage (nez et bouche) avec un masque</t>
  </si>
  <si>
    <t>Sensibilisation par les organisations humanitaires (ONG, agences des nations-unies, …) A travers les proches</t>
  </si>
  <si>
    <t>Quelques personnes y ont accès (entre 25 et 50%)</t>
  </si>
  <si>
    <t>Nourriture Articles non alimentaires (vêtements, couvertures, ustensiles de cuisine) Travail/moyen de subsistance</t>
  </si>
  <si>
    <t>Begoum</t>
  </si>
  <si>
    <t>Amma</t>
  </si>
  <si>
    <t>Entre 100 et 150m2</t>
  </si>
  <si>
    <t>Puit traditionnel / à ciel ouvert Forage à pompe manuelle</t>
  </si>
  <si>
    <t>Diarrhée Paludisme Malnutrition</t>
  </si>
  <si>
    <t>A travers les proches</t>
  </si>
  <si>
    <t>Achat sur le marché Autres : précisez</t>
  </si>
  <si>
    <t>Don de la communauté voisine</t>
  </si>
  <si>
    <t>TD0701</t>
  </si>
  <si>
    <t>TD070102</t>
  </si>
  <si>
    <t>TD070102KGL-001</t>
  </si>
  <si>
    <t>Bibi Barrage</t>
  </si>
  <si>
    <t>Bibi daralamé</t>
  </si>
  <si>
    <t>La distribution d'articles non alimentaires La distribution des baches L'assistance en Eau Hygiene et Assainissement L'assistance en éducation Construction des abris L'assistance de santé La distribution de vivres</t>
  </si>
  <si>
    <t>Insécurité</t>
  </si>
  <si>
    <t>Infection de plaie Paludisme Toux</t>
  </si>
  <si>
    <t>Se laver les mains avec du savon et de l’eau ou avec un gel hydroalcoolique Éviter les contacts avec toute personne malade Mesures de distanciation sociale (rester a distance des autres)</t>
  </si>
  <si>
    <t>Nourriture Articles non alimentaires (vêtements, couvertures, ustensiles de cuisine) Autre à préciser</t>
  </si>
  <si>
    <t>TD070102KGL-039</t>
  </si>
  <si>
    <t>Bibi boulama</t>
  </si>
  <si>
    <t>La distribution d'articles non alimentaires La distribution des baches L'assistance en Eau Hygiene et Assainissement Construction des abris</t>
  </si>
  <si>
    <t>Latrines collectives (les latrines sont utilisées par plusieurs ménages à la fois) Latrines privées (c’est à dire une latrine par ménage)</t>
  </si>
  <si>
    <t>Fièvre Maux de ventre Maux de tête</t>
  </si>
  <si>
    <t>Se laver les mains avec du savon et de l’eau ou avec un gel hydroalcoolique Éviter de se toucher les yeux, le nez, la bouche Éviter les contacts avec toute personne malade Mesures de distanciation sociale (rester a distance des autres)</t>
  </si>
  <si>
    <t>Nourriture Abris Autre à préciser</t>
  </si>
  <si>
    <t>Cash pour le marché</t>
  </si>
  <si>
    <t>TD070102KGL-003</t>
  </si>
  <si>
    <t>Bibi Dar Al Amné</t>
  </si>
  <si>
    <t>A pied Voiture</t>
  </si>
  <si>
    <t>La distribution de vivres L'assistance en Eau Hygiene et Assainissement La distribution d'articles non alimentaires La distribution des baches L'assistance de santé L'assistance psychosociale Distribution des  outils agricoles Construction des abris Cash (Argent)</t>
  </si>
  <si>
    <t>Oui, certaines</t>
  </si>
  <si>
    <t>Paludisme Maux de ventre Toux</t>
  </si>
  <si>
    <t>Sensibilisation par les organisations humanitaires (ONG, agences des nations-unies, …) Sensibilisation par le personnel médical A travers les proches</t>
  </si>
  <si>
    <t>Education scolaire Services de santé Autre à préciser</t>
  </si>
  <si>
    <t>Cash</t>
  </si>
  <si>
    <t>TD070402DBA-070</t>
  </si>
  <si>
    <t>Blablim</t>
  </si>
  <si>
    <t>Tchadadom</t>
  </si>
  <si>
    <t>30-60 minutes</t>
  </si>
  <si>
    <t>Eau trouble / brune Goût Eau non potable</t>
  </si>
  <si>
    <t>Tigo (MOV Africa)</t>
  </si>
  <si>
    <t>Nourriture Articles non alimentaires (vêtements, couvertures, ustensiles de cuisine) Eau potable</t>
  </si>
  <si>
    <t>TD070301BGS-027</t>
  </si>
  <si>
    <t>Blama Goumachirom</t>
  </si>
  <si>
    <t>Broum Biga</t>
  </si>
  <si>
    <t>La distribution d'articles non alimentaires La distribution des baches Construction des abris L'assistance en Eau Hygiene et Assainissement</t>
  </si>
  <si>
    <t>Toux Paludisme</t>
  </si>
  <si>
    <t>A travers les proches Sensibilisation par les autorités administratives/traditionnelles Sensibilisation par les organisations humanitaires (ONG, agences des nations-unies, …)</t>
  </si>
  <si>
    <t>Nourriture Articles non alimentaires (vêtements, couvertures, ustensiles de cuisine) Services de santé</t>
  </si>
  <si>
    <t>TD070401LWA-051</t>
  </si>
  <si>
    <t>Bodogarga</t>
  </si>
  <si>
    <t>Kiskra</t>
  </si>
  <si>
    <t>L'assistance en Eau Hygiene et Assainissement Distribution des  outils agricoles La distribution de vivres</t>
  </si>
  <si>
    <t>Diarrhée Paludisme Maux de ventre</t>
  </si>
  <si>
    <t>Éviter de se toucher les yeux, le nez, la bouche Se laver les mains avec du savon et de l’eau ou avec un gel hydroalcoolique</t>
  </si>
  <si>
    <t>TD070101</t>
  </si>
  <si>
    <t>TD070101BOL-034</t>
  </si>
  <si>
    <t>A pied Pirogue Transport en commun</t>
  </si>
  <si>
    <t>La distribution d'articles non alimentaires L'assistance en Eau Hygiene et Assainissement Distribution des  outils agricoles L'assistance de santé L'assistance en éducation La distribution de vivres</t>
  </si>
  <si>
    <t>Forage à pompe manuelle Vendeur d’eau Eau de surface (wadi, lac, rivière, etc.)</t>
  </si>
  <si>
    <t>Centre de santé Clinique mobile Clinique privée Hôpital</t>
  </si>
  <si>
    <t>Se laver les mains avec du savon et de l’eau ou avec un gel hydroalcoolique Éviter de se toucher les yeux, le nez, la bouche Éviter les contacts avec toute personne malade Mesures de distanciation sociale (rester a distance des autres) Se couvrir le visage (nez et bouche) avec un masque Tousser ou éternuer dans son coude ou dans un mouchoir Nettoyer et désinfecter les surfaces touchées fréquemment (poignée de porte etc)</t>
  </si>
  <si>
    <t>A travers les proches Sensibilisation par les organisations humanitaires (ONG, agences des nations-unies, …) Sensibilisation par le personnel médical Sur internet (réseaux sociaux, …) Médias traditionnels (Télévisions, radios,…) Sensibilisation par les autorités administratives/traditionnelles</t>
  </si>
  <si>
    <t>Nourriture Eau potable Services de santé</t>
  </si>
  <si>
    <t>TD070402DBA-040</t>
  </si>
  <si>
    <t>Borora</t>
  </si>
  <si>
    <t>Koulou ngorea</t>
  </si>
  <si>
    <t>La distribution d'articles non alimentaires La distribution des baches L'assistance en Eau Hygiene et Assainissement L'assistance en éducation Distribution des  outils agricoles La distribution de vivres L'assistance de santé</t>
  </si>
  <si>
    <t>VIH</t>
  </si>
  <si>
    <t>Sur internet (réseaux sociaux, …) Sensibilisation par les autorités administratives/traditionnelles Sensibilisation par les organisations humanitaires (ONG, agences des nations-unies, …) Sensibilisation par le personnel médical</t>
  </si>
  <si>
    <t>TD070302NGB-009</t>
  </si>
  <si>
    <t>Boud 1</t>
  </si>
  <si>
    <t>Pirogue A pied</t>
  </si>
  <si>
    <t>La distribution d'articles non alimentaires La distribution des baches L'assistance en Eau Hygiene et Assainissement L'assistance en éducation Distribution des  outils agricoles La distribution de vivres</t>
  </si>
  <si>
    <t>Ecole fermée</t>
  </si>
  <si>
    <t>Maux de ventre Autre (précisez)_____________ Paludisme</t>
  </si>
  <si>
    <t>Rhum</t>
  </si>
  <si>
    <t>Nourriture Travail/moyen de subsistance Hygiène/assainissement</t>
  </si>
  <si>
    <t>TD070302NGB-016</t>
  </si>
  <si>
    <t>Boud 2</t>
  </si>
  <si>
    <t>Boude 1</t>
  </si>
  <si>
    <t>Abris détruits</t>
  </si>
  <si>
    <t>2 - 3h</t>
  </si>
  <si>
    <t>Nourriture Travail/moyen de subsistance Eau potable</t>
  </si>
  <si>
    <t>TD070403</t>
  </si>
  <si>
    <t>TD070403KGK-016</t>
  </si>
  <si>
    <t>Boudjimirom</t>
  </si>
  <si>
    <t>Magui site</t>
  </si>
  <si>
    <t>La distribution d'articles non alimentaires Distribution des  outils agricoles L'assistance en éducation</t>
  </si>
  <si>
    <t>Elles ont peur</t>
  </si>
  <si>
    <t>Ils ont peur</t>
  </si>
  <si>
    <t>Rougeole</t>
  </si>
  <si>
    <t>Nourriture Travail/moyen de subsistance Education scolaire</t>
  </si>
  <si>
    <t>Boudou-kalimba</t>
  </si>
  <si>
    <t>Moto Pirogue Dos d'animal</t>
  </si>
  <si>
    <t>Paludisme Toux Maux de tête</t>
  </si>
  <si>
    <t>TD070402DBA-065</t>
  </si>
  <si>
    <t>Boulou</t>
  </si>
  <si>
    <t>Yarom</t>
  </si>
  <si>
    <t>Cash (Argent) La distribution d'articles non alimentaires La distribution des baches</t>
  </si>
  <si>
    <t>Paludisme Diarrhée Autre (précisez)_____________</t>
  </si>
  <si>
    <t>TD070401LWA-093</t>
  </si>
  <si>
    <t>Bourbouroua</t>
  </si>
  <si>
    <t>Diarrhée Paludisme Fièvre</t>
  </si>
  <si>
    <t>Éviter de se toucher les yeux, le nez, la bouche Éviter les contacts avec toute personne malade Se laver les mains avec du savon et de l’eau ou avec un gel hydroalcoolique</t>
  </si>
  <si>
    <t>TD070401LWA-063</t>
  </si>
  <si>
    <t>Bourom</t>
  </si>
  <si>
    <t>Torbo</t>
  </si>
  <si>
    <t>L'assistance en Eau Hygiene et Assainissement Distribution des  outils agricoles</t>
  </si>
  <si>
    <t>Diarrhée Paludisme Toux</t>
  </si>
  <si>
    <t>TD070301BGS-024</t>
  </si>
  <si>
    <t>Médias traditionnels (Télévisions, radios,…) A travers les proches Sensibilisation par les organisations humanitaires (ONG, agences des nations-unies, …) Sensibilisation par les autorités administratives/traditionnelles</t>
  </si>
  <si>
    <t>Nourriture Eau potable Education scolaire</t>
  </si>
  <si>
    <t>TD070402DBA-011</t>
  </si>
  <si>
    <t>Chebrey</t>
  </si>
  <si>
    <t>Toukoul2</t>
  </si>
  <si>
    <t>La distribution de vivres La distribution des baches La distribution d'articles non alimentaires L'assistance en Eau Hygiene et Assainissement L'assistance de santé L'assistance en éducation Cash (Argent)</t>
  </si>
  <si>
    <t>Goût Eau non potable Eau trouble / brune</t>
  </si>
  <si>
    <t>Oui, la majorité</t>
  </si>
  <si>
    <t>Les salles de classes endommagés</t>
  </si>
  <si>
    <t>Malnutrition Paludisme Maux de ventre</t>
  </si>
  <si>
    <t>30 - 50 minutes</t>
  </si>
  <si>
    <t>TD070402DBA-037</t>
  </si>
  <si>
    <t>Chouaram 1</t>
  </si>
  <si>
    <t>Tafigla</t>
  </si>
  <si>
    <t>Cash (Argent) La distribution d'articles non alimentaires La distribution des baches L'assistance en Eau Hygiene et Assainissement L'assistance de santé</t>
  </si>
  <si>
    <t>Malnutrition Paludisme Autre (précisez)_____________</t>
  </si>
  <si>
    <t>Nourriture Services de santé Travail/moyen de subsistance</t>
  </si>
  <si>
    <t>TD070402DBA-043</t>
  </si>
  <si>
    <t>Chouaram 2</t>
  </si>
  <si>
    <t>Choirom2</t>
  </si>
  <si>
    <t>La distribution d'articles non alimentaires La distribution des baches La distribution de vivres L'assistance en Eau Hygiene et Assainissement</t>
  </si>
  <si>
    <t>Pasd'ecole</t>
  </si>
  <si>
    <t>Paludisme Toux Fièvre</t>
  </si>
  <si>
    <t>Choukoukourom</t>
  </si>
  <si>
    <t>Demerom</t>
  </si>
  <si>
    <t>Eau trouble / brune Goût</t>
  </si>
  <si>
    <t>Maux de ventre Paludisme Toux</t>
  </si>
  <si>
    <t>TD070402DBA-014</t>
  </si>
  <si>
    <t>C’était le lieu le plus proche de chez eu où ils pouvaient se refugier</t>
  </si>
  <si>
    <t>Maux de ventre Paludisme Fièvre</t>
  </si>
  <si>
    <t>Se laver les mains avec du savon et de l’eau ou avec un gel hydroalcoolique Éviter les contacts avec toute personne malade Mesures de distanciation sociale (rester a distance des autres) Se couvrir le visage (nez et bouche) avec un masque Tousser ou éternuer dans son coude ou dans un mouchoir</t>
  </si>
  <si>
    <t>A travers les proches Sensibilisation par les autorités administratives/traditionnelles Sensibilisation par les organisations humanitaires (ONG, agences des nations-unies, …) Sensibilisation par le personnel médical Médias traditionnels (Télévisions, radios,…)</t>
  </si>
  <si>
    <t>Moins de 15 minutes</t>
  </si>
  <si>
    <t>Travail/moyen de subsistance Nourriture Eau potable</t>
  </si>
  <si>
    <t>TD070401LWA-081</t>
  </si>
  <si>
    <t>Dabourom</t>
  </si>
  <si>
    <t>A pied</t>
  </si>
  <si>
    <t>La distribution d'articles non alimentaires La distribution des baches Distribution des  outils agricoles L'assistance en Eau Hygiene et Assainissement</t>
  </si>
  <si>
    <t>Forage à pompe manuelle Puit traditionnel / à ciel ouvert</t>
  </si>
  <si>
    <t>30-50 minutes</t>
  </si>
  <si>
    <t>Fièvre Maux de ventre Paludisme</t>
  </si>
  <si>
    <t>A travers les proches Sensibilisation par les organisations humanitaires (ONG, agences des nations-unies, …) Médias traditionnels (Télévisions, radios,…)</t>
  </si>
  <si>
    <t>Dabourom 2</t>
  </si>
  <si>
    <t>L'assistance en Eau Hygiene et Assainissement La distribution des baches La distribution d'articles non alimentaires Distribution des  outils agricoles</t>
  </si>
  <si>
    <t>Entre 3 et 6 mois</t>
  </si>
  <si>
    <t>Toux Paludisme Malnutrition</t>
  </si>
  <si>
    <t>Sensibilisation par le personnel médical Sensibilisation par les organisations humanitaires (ONG, agences des nations-unies, …)</t>
  </si>
  <si>
    <t>Nourriture Services de santé Education scolaire</t>
  </si>
  <si>
    <t>TD070401LWA-092</t>
  </si>
  <si>
    <t>Daguilam</t>
  </si>
  <si>
    <t>Koudouboul</t>
  </si>
  <si>
    <t>La distribution d'articles non alimentaires La distribution des baches L'assistance de santé L'assistance en Eau Hygiene et Assainissement</t>
  </si>
  <si>
    <t>Toux Paludisme Autre (précisez)_____________</t>
  </si>
  <si>
    <t>TD070301BGS-003</t>
  </si>
  <si>
    <t>Dar Al amné</t>
  </si>
  <si>
    <t>Darsalam</t>
  </si>
  <si>
    <t>A pied Transport en commun Dos d'animal</t>
  </si>
  <si>
    <t>La distribution d'articles non alimentaires La distribution des baches L'assistance en Eau Hygiene et Assainissement Construction des abris Distribution des  outils agricoles L'assistance psychosociale La distribution de vivres</t>
  </si>
  <si>
    <t>TD070301BGS-030</t>
  </si>
  <si>
    <t>Dar Al karama</t>
  </si>
  <si>
    <t>Darnahim 2</t>
  </si>
  <si>
    <t>La distribution d'articles non alimentaires La distribution des baches L'assistance en Eau Hygiene et Assainissement</t>
  </si>
  <si>
    <t>Oui, en partie</t>
  </si>
  <si>
    <t>Ecole trop lointaine</t>
  </si>
  <si>
    <t>30 minutes – 1 heure</t>
  </si>
  <si>
    <t>Maux de reins</t>
  </si>
  <si>
    <t>Médias traditionnels (Télévisions, radios,…) A travers les proches Sensibilisation par les organisations humanitaires (ONG, agences des nations-unies, …) Sensibilisation par le personnel médical</t>
  </si>
  <si>
    <t>TD070301BGS-016</t>
  </si>
  <si>
    <t>Dar alkher</t>
  </si>
  <si>
    <t>Transport en commun A pied Dos d'animal</t>
  </si>
  <si>
    <t>La distribution de vivres La distribution d'articles non alimentaires La distribution des baches Construction des abris Distribution des  outils agricoles L'assistance en Eau Hygiene et Assainissement L'assistance en éducation</t>
  </si>
  <si>
    <t>Pas d'intérêt</t>
  </si>
  <si>
    <t>Paludisme Fièvre Maux de ventre</t>
  </si>
  <si>
    <t>Médias traditionnels (Télévisions, radios,…) Sur internet (réseaux sociaux, …) A travers les proches Sensibilisation par les autorités administratives/traditionnelles Sensibilisation par les organisations humanitaires (ONG, agences des nations-unies, …) Sensibilisation par le personnel médical</t>
  </si>
  <si>
    <t>Articles non alimentaires (vêtements, couvertures, ustensiles de cuisine) Abris Travail/moyen de subsistance</t>
  </si>
  <si>
    <t>TD070301BGS-022</t>
  </si>
  <si>
    <t>Dar alkher 2</t>
  </si>
  <si>
    <t>Dar Alkher 1</t>
  </si>
  <si>
    <t>La distribution d'articles non alimentaires La distribution des baches Construction des abris Distribution des  outils agricoles L'assistance en Eau Hygiene et Assainissement</t>
  </si>
  <si>
    <t>Paludisme Maux de tête Maux de ventre</t>
  </si>
  <si>
    <t>Oui, les personnes déplacées cultivent des terres sans autorisation</t>
  </si>
  <si>
    <t>Nourriture Travail/moyen de subsistance Articles non alimentaires (vêtements, couvertures, ustensiles de cuisine)</t>
  </si>
  <si>
    <t>TD070301BGS-009</t>
  </si>
  <si>
    <t>Dar Nahim 1</t>
  </si>
  <si>
    <t>Transport en commun Dos d'animal</t>
  </si>
  <si>
    <t>La distribution d'articles non alimentaires La distribution des baches L'assistance en Eau Hygiene et Assainissement L'assistance en éducation Construction des abris Distribution des  outils agricoles La distribution de vivres</t>
  </si>
  <si>
    <t>Abris Services de santé Education scolaire</t>
  </si>
  <si>
    <t>TD070301BGS-015</t>
  </si>
  <si>
    <t>Dar Nahim 2</t>
  </si>
  <si>
    <t>Dar nahim1</t>
  </si>
  <si>
    <t>La distribution d'articles non alimentaires La distribution des baches L'assistance en Eau Hygiene et Assainissement Construction des abris Distribution des  outils agricoles La distribution de vivres</t>
  </si>
  <si>
    <t>Paludisme Autre (précisez)_____________</t>
  </si>
  <si>
    <t>Rougeoles et rhume</t>
  </si>
  <si>
    <t>Eau potable Articles non alimentaires (vêtements, couvertures, ustensiles de cuisine) Abris</t>
  </si>
  <si>
    <t>TD070301BGS-011</t>
  </si>
  <si>
    <t>Dar Nahim 3</t>
  </si>
  <si>
    <t>La distribution de vivres Construction des abris L'assistance en Eau Hygiene et Assainissement</t>
  </si>
  <si>
    <t>Anemie</t>
  </si>
  <si>
    <t>Nourriture Abris Services de santé</t>
  </si>
  <si>
    <t>TD070301BGS-006</t>
  </si>
  <si>
    <t>Dar Nahim 4</t>
  </si>
  <si>
    <t>La distribution d'articles non alimentaires La distribution des baches L'assistance en Eau Hygiene et Assainissement Construction des abris Distribution des  outils agricoles L'assistance de santé La distribution de vivres Cash (Argent)</t>
  </si>
  <si>
    <t>Se laver les mains avec du savon et de l’eau ou avec un gel hydroalcoolique Éviter de se toucher les yeux, le nez, la bouche Éviter les contacts avec toute personne malade Mesures de distanciation sociale (rester a distance des autres) Se couvrir le visage (nez et bouche) avec un masque</t>
  </si>
  <si>
    <t>Dar Salam Tchad</t>
  </si>
  <si>
    <t>La distribution de vivres L'assistance en Eau Hygiene et Assainissement La distribution des baches La distribution d'articles non alimentaires L'assistance en éducation Distribution des  outils agricoles Construction des abris</t>
  </si>
  <si>
    <t>Manque d’intérêt</t>
  </si>
  <si>
    <t>Nourriture Abris Travail/moyen de subsistance</t>
  </si>
  <si>
    <t>TD070403KGK-021</t>
  </si>
  <si>
    <t>Delechoulondom</t>
  </si>
  <si>
    <t>Magui village</t>
  </si>
  <si>
    <t>La distribution d'articles non alimentaires L'assistance en Eau Hygiene et Assainissement</t>
  </si>
  <si>
    <t>Paludisme Malnutrition Maux de tête</t>
  </si>
  <si>
    <t>TD070401LWA-036</t>
  </si>
  <si>
    <t>Diamerom</t>
  </si>
  <si>
    <t>Forage à pompe manuelle Eau du robinet</t>
  </si>
  <si>
    <t>Poste de santé</t>
  </si>
  <si>
    <t>Fièvre Paludisme Malnutrition</t>
  </si>
  <si>
    <t>Médias traditionnels (Télévisions, radios,…) A travers les proches Sensibilisation par les organisations humanitaires (ONG, agences des nations-unies, …) Sensibilisation par le personnel médical Sensibilisation par les autorités administratives/traditionnelles Sur internet (réseaux sociaux, …)</t>
  </si>
  <si>
    <t xml:space="preserve">Diamerom 2 </t>
  </si>
  <si>
    <t>L'assistance en Eau Hygiene et Assainissement</t>
  </si>
  <si>
    <t>TD070401LWA-003</t>
  </si>
  <si>
    <t>Digou 1</t>
  </si>
  <si>
    <t>Digou 2</t>
  </si>
  <si>
    <t>La distribution d'articles non alimentaires L'assistance en Eau Hygiene et Assainissement L'assistance en éducation Cash (Argent) La distribution de vivres Distribution des  outils agricoles L'assistance de santé</t>
  </si>
  <si>
    <t>Paludisme Autre (précisez)_____________ Toux</t>
  </si>
  <si>
    <t>VIH/sida</t>
  </si>
  <si>
    <t>TD070401LWA-016</t>
  </si>
  <si>
    <t>Keiga</t>
  </si>
  <si>
    <t>La distribution de vivres La distribution d'articles non alimentaires La distribution des baches L'assistance en Eau Hygiene et Assainissement Distribution des  outils agricoles</t>
  </si>
  <si>
    <t>Chemin pour s’y rendre trop dangereux</t>
  </si>
  <si>
    <t>Maux de ventre Fièvre Paludisme</t>
  </si>
  <si>
    <t>Nourriture Articles non alimentaires (vêtements, couvertures, ustensiles de cuisine) Education scolaire</t>
  </si>
  <si>
    <t>TD070401LWA-042</t>
  </si>
  <si>
    <t>Digou 3</t>
  </si>
  <si>
    <t>L'assistance en Eau Hygiene et Assainissement La distribution de vivres Distribution des  outils agricoles</t>
  </si>
  <si>
    <t>Pas d'intérêt pour l'éducation</t>
  </si>
  <si>
    <t>Paludisme Toux Diarrhée</t>
  </si>
  <si>
    <t>Abris Articles non alimentaires (vêtements, couvertures, ustensiles de cuisine) Nourriture</t>
  </si>
  <si>
    <t>TD070401LWA-013</t>
  </si>
  <si>
    <t>Dilerom</t>
  </si>
  <si>
    <t>La distribution de vivres Construction des abris L'assistance en Eau Hygiene et Assainissement Distribution des  outils agricoles Cash (Argent)</t>
  </si>
  <si>
    <t>Manque d'intérêt</t>
  </si>
  <si>
    <t>Autre (précisez)_____________ Paludisme Toux</t>
  </si>
  <si>
    <t>Tousser ou éternuer dans son coude ou dans un mouchoir Se laver les mains avec du savon et de l’eau ou avec un gel hydroalcoolique Mesures de distanciation sociale (rester a distance des autres) Se couvrir le visage (nez et bouche) avec un masque</t>
  </si>
  <si>
    <t>Education scolaire Nourriture Articles non alimentaires (vêtements, couvertures, ustensiles de cuisine)</t>
  </si>
  <si>
    <t>TD070402DBA-033</t>
  </si>
  <si>
    <t>Djaoune 1</t>
  </si>
  <si>
    <t>La distribution de vivres La distribution d'articles non alimentaires La distribution des baches Distribution des  outils agricoles L'assistance psychosociale L'assistance de santé L'assistance en Eau Hygiene et Assainissement L'assistance en éducation</t>
  </si>
  <si>
    <t>Goût Eau trouble / brune Eau non potable</t>
  </si>
  <si>
    <t>TD070402DBA-012</t>
  </si>
  <si>
    <t>Djaoune 2</t>
  </si>
  <si>
    <t>Djaoune1</t>
  </si>
  <si>
    <t>La distribution des baches La distribution d'articles non alimentaires L'assistance en Eau Hygiene et Assainissement Distribution des  outils agricoles</t>
  </si>
  <si>
    <t>Paludisme Fièvre Toux</t>
  </si>
  <si>
    <t>TD070402DBA-027</t>
  </si>
  <si>
    <t>Djilkori</t>
  </si>
  <si>
    <t>La distribution d'articles non alimentaires La distribution de vivres La distribution des baches L'assistance en Eau Hygiene et Assainissement Distribution des  outils agricoles L'assistance psychosociale L'assistance de santé</t>
  </si>
  <si>
    <t>TD070401LWA-074</t>
  </si>
  <si>
    <t>Djourougafi</t>
  </si>
  <si>
    <t>La distribution d'articles non alimentaires La distribution des baches L'assistance en Eau Hygiene et Assainissement Cash (Argent) Construction des abris Distribution des  outils agricoles</t>
  </si>
  <si>
    <t>Pas d'école sur site mais quelques un partent à kiskra</t>
  </si>
  <si>
    <t>Paludisme Malnutrition Maux de ventre</t>
  </si>
  <si>
    <t>TD070401LWA-055</t>
  </si>
  <si>
    <t>Dlakayerom</t>
  </si>
  <si>
    <t>Salia</t>
  </si>
  <si>
    <t>Paludisme Maux de ventre Malnutrition</t>
  </si>
  <si>
    <t>TD070402DBA-032</t>
  </si>
  <si>
    <t>Doboi</t>
  </si>
  <si>
    <t>La distribution de vivres L'assistance en Eau Hygiene et Assainissement La distribution d'articles non alimentaires Construction des abris Distribution des  outils agricoles L'assistance psychosociale L'assistance de santé</t>
  </si>
  <si>
    <t>L’école du quartier n’accepte pas les enfants du site</t>
  </si>
  <si>
    <t>Malnutrition Paludisme Infection de plaie</t>
  </si>
  <si>
    <t>TD070302NGB-070</t>
  </si>
  <si>
    <t>Doumdoum</t>
  </si>
  <si>
    <t>L'assistance en Eau Hygiene et Assainissement La distribution d'articles non alimentaires Cash (Argent) Construction des abris La distribution de vivres Distribution des  outils agricoles</t>
  </si>
  <si>
    <t>Insciption trop chère</t>
  </si>
  <si>
    <t>Toux Paludisme Diarrhée</t>
  </si>
  <si>
    <t>Se laver les mains avec du savon et de l’eau ou avec un gel hydroalcoolique Se couvrir le visage (nez et bouche) avec un masque Mesures de distanciation sociale (rester a distance des autres)</t>
  </si>
  <si>
    <t>Sensibilisation par les organisations humanitaires (ONG, agences des nations-unies, …) Médias traditionnels (Télévisions, radios,…) Sur internet (réseaux sociaux, …)</t>
  </si>
  <si>
    <t>Travail/moyen de subsistance Nourriture Education scolaire</t>
  </si>
  <si>
    <t>TD070302NGB-056</t>
  </si>
  <si>
    <t>Dounamtoulaya</t>
  </si>
  <si>
    <t>Non (Problèmes d'accès physique)</t>
  </si>
  <si>
    <t>A pied Pirogue Voiture Dos d'animal</t>
  </si>
  <si>
    <t>L'assistance en Eau Hygiene et Assainissement La distribution d'articles non alimentaires Distribution des  outils agricoles</t>
  </si>
  <si>
    <t>Diarrhée Fièvre Paludisme</t>
  </si>
  <si>
    <t>TD070302NGB-019</t>
  </si>
  <si>
    <t>Dounorom</t>
  </si>
  <si>
    <t>Paludisme Infection de plaie Maux de ventre</t>
  </si>
  <si>
    <t>TD070402DBA-005</t>
  </si>
  <si>
    <t>ECOLE DABOUA</t>
  </si>
  <si>
    <t>La distribution de vivres La distribution d'articles non alimentaires L'assistance en Eau Hygiene et Assainissement La distribution des baches Distribution des  outils agricoles</t>
  </si>
  <si>
    <t>TD070402DBA-007</t>
  </si>
  <si>
    <t>Fada toulo</t>
  </si>
  <si>
    <t>La distribution d'articles non alimentaires La distribution de vivres La distribution des baches L'assistance en Eau Hygiene et Assainissement</t>
  </si>
  <si>
    <t>École de daboua</t>
  </si>
  <si>
    <t>Paludisme Maux de tête Problèmes de tension</t>
  </si>
  <si>
    <t>TD070402DBA-001</t>
  </si>
  <si>
    <t>FALLAH</t>
  </si>
  <si>
    <t>Manarat</t>
  </si>
  <si>
    <t>La distribution de vivres L'assistance en Eau Hygiene et Assainissement La distribution des baches Distribution des  outils agricoles L'assistance en éducation</t>
  </si>
  <si>
    <t>A travers les proches Sensibilisation par les autorités administratives/traditionnelles Sensibilisation par les organisations humanitaires (ONG, agences des nations-unies, …) Sensibilisation par le personnel médical</t>
  </si>
  <si>
    <t>TD070402DBA-060</t>
  </si>
  <si>
    <t>Fallah 2</t>
  </si>
  <si>
    <t>Fallah</t>
  </si>
  <si>
    <t>La distribution d'articles non alimentaires La distribution de vivres L'assistance en Eau Hygiene et Assainissement Distribution des  outils agricoles</t>
  </si>
  <si>
    <t>TD070102KGL-010</t>
  </si>
  <si>
    <t>FARGUIMI</t>
  </si>
  <si>
    <t>Blargui</t>
  </si>
  <si>
    <t>Retournés anciennes PDI Retournés venus de l'étranger</t>
  </si>
  <si>
    <t>Sécurité dans le lieu de retour</t>
  </si>
  <si>
    <t>Construction des abris La distribution d'articles non alimentaires La distribution des baches La distribution de vivres</t>
  </si>
  <si>
    <t>Plus de 3 heures</t>
  </si>
  <si>
    <t>Mal de gorge</t>
  </si>
  <si>
    <t>TD070401LWA-031</t>
  </si>
  <si>
    <t>Farguimi Kiskra</t>
  </si>
  <si>
    <t>Werei</t>
  </si>
  <si>
    <t>La distribution des baches La distribution d'articles non alimentaires Distribution des  outils agricoles L'assistance en Eau Hygiene et Assainissement La distribution de vivres</t>
  </si>
  <si>
    <t>PS d'école</t>
  </si>
  <si>
    <t>Paludisme Maux de ventre Infection de plaie</t>
  </si>
  <si>
    <t>Articles non alimentaires (vêtements, couvertures, ustensiles de cuisine) Travail/moyen de subsistance Eau potable</t>
  </si>
  <si>
    <t>TD070401LWA-023</t>
  </si>
  <si>
    <t>Fende 1</t>
  </si>
  <si>
    <t>Kiskira</t>
  </si>
  <si>
    <t>Eau trouble / brune</t>
  </si>
  <si>
    <t>Eau potable Travail/moyen de subsistance Articles non alimentaires (vêtements, couvertures, ustensiles de cuisine)</t>
  </si>
  <si>
    <t>TD070401LWA-025</t>
  </si>
  <si>
    <t>Fende 2</t>
  </si>
  <si>
    <t>Fendé 3</t>
  </si>
  <si>
    <t>La distribution de vivres La distribution d'articles non alimentaires La distribution des baches L'assistance en Eau Hygiene et Assainissement</t>
  </si>
  <si>
    <t>Nourriture Articles non alimentaires (vêtements, couvertures, ustensiles de cuisine)</t>
  </si>
  <si>
    <t>Fendé 4</t>
  </si>
  <si>
    <t>La distribution d'articles non alimentaires La distribution des baches L'assistance en Eau Hygiene et Assainissement Construction des abris Distribution des  outils agricoles Cash (Argent)</t>
  </si>
  <si>
    <t>Bladder</t>
  </si>
  <si>
    <t>TD070401LWA-091</t>
  </si>
  <si>
    <t>Fodio</t>
  </si>
  <si>
    <t>Lougounarom</t>
  </si>
  <si>
    <t>Articles non alimentaires (vêtements, couvertures, ustensiles de cuisine) Eau potable Nourriture</t>
  </si>
  <si>
    <t>TD070401LWA-070</t>
  </si>
  <si>
    <t>Folia</t>
  </si>
  <si>
    <t>Massakani</t>
  </si>
  <si>
    <t>La distribution d'articles non alimentaires Distribution des  outils agricoles La distribution de vivres L'assistance en Eau Hygiene et Assainissement</t>
  </si>
  <si>
    <t>TD070101BOL-005</t>
  </si>
  <si>
    <t>Foullatari</t>
  </si>
  <si>
    <t>La distribution de vivres Distribution des  outils agricoles L'assistance en Eau Hygiene et Assainissement L'assistance en éducation</t>
  </si>
  <si>
    <t>Maut de ventre, rhume</t>
  </si>
  <si>
    <t>TD070302NGB-024</t>
  </si>
  <si>
    <t xml:space="preserve">FOURKOULOM </t>
  </si>
  <si>
    <t>A pied Pirogue Dos d'animal Transport en commun</t>
  </si>
  <si>
    <t>Autre (préciser)</t>
  </si>
  <si>
    <t>Parcequ'il ya la sécurité sur ce lieu</t>
  </si>
  <si>
    <t>L'assistance de santé L'assistance en Eau Hygiene et Assainissement L'assistance en éducation Construction des abris Distribution des  outils agricoles La distribution des baches La distribution d'articles non alimentaires La distribution de vivres</t>
  </si>
  <si>
    <t>Eau de surface (wadi, lac, rivière, etc.) Forage à pompe manuelle</t>
  </si>
  <si>
    <t>Travail/moyen de subsistance Nourriture Articles non alimentaires (vêtements, couvertures, ustensiles de cuisine)</t>
  </si>
  <si>
    <t>TD070101BOL-043</t>
  </si>
  <si>
    <t>Gomirom kili</t>
  </si>
  <si>
    <t>TD070401LWA-085</t>
  </si>
  <si>
    <t>Halla</t>
  </si>
  <si>
    <t>Karam-ngouboua</t>
  </si>
  <si>
    <t>Diarrhée Malnutrition Toux</t>
  </si>
  <si>
    <t>Sensibilisation par le personnel médical Sensibilisation par les organisations humanitaires (ONG, agences des nations-unies, …) Sensibilisation par les autorités administratives/traditionnelles</t>
  </si>
  <si>
    <t>TD070401LWA-039</t>
  </si>
  <si>
    <t>Kabia</t>
  </si>
  <si>
    <t>La distribution d'articles non alimentaires La distribution des baches L'assistance en Eau Hygiene et Assainissement L'assistance psychosociale La distribution de vivres L'assistance de santé</t>
  </si>
  <si>
    <t>Paludisme Maux de tête Toux</t>
  </si>
  <si>
    <t>TD070302NGB-073</t>
  </si>
  <si>
    <t>Paludisme Fièvre Diarrhée</t>
  </si>
  <si>
    <t>TD070401LWA-012</t>
  </si>
  <si>
    <t>Farguimi</t>
  </si>
  <si>
    <t>La distribution de vivres Cash (Argent) La distribution d'articles non alimentaires La distribution des baches L'assistance en Eau Hygiene et Assainissement L'assistance en éducation Distribution des  outils agricoles L'assistance psychosociale L'assistance de santé</t>
  </si>
  <si>
    <t>Kadoulou salia</t>
  </si>
  <si>
    <t>Achat sur le marché Emprunt</t>
  </si>
  <si>
    <t>TD070301BGS-001</t>
  </si>
  <si>
    <t>Kafia</t>
  </si>
  <si>
    <t>A travers les proches Sensibilisation par le personnel médical Sensibilisation par les organisations humanitaires (ONG, agences des nations-unies, …)</t>
  </si>
  <si>
    <t>Travail/moyen de subsistance Services de santé Education scolaire</t>
  </si>
  <si>
    <t>TD070401LWA-079</t>
  </si>
  <si>
    <t>Kaïga Diamerom</t>
  </si>
  <si>
    <t>La distribution de vivres L'assistance en Eau Hygiene et Assainissement Construction des abris La distribution des baches</t>
  </si>
  <si>
    <t>Fièvre Paludisme Toux</t>
  </si>
  <si>
    <t>Éviter de se toucher les yeux, le nez, la bouche Se laver les mains avec du savon et de l’eau ou avec un gel hydroalcoolique Éviter les contacts avec toute personne malade</t>
  </si>
  <si>
    <t>TD070403KGK-003</t>
  </si>
  <si>
    <t>KAIGA KINDJIRIA</t>
  </si>
  <si>
    <t>La distribution d'articles non alimentaires La distribution des baches L'assistance en Eau Hygiene et Assainissement L'assistance en éducation Distribution des  outils agricoles L'assistance psychosociale L'assistance de santé La distribution de vivres</t>
  </si>
  <si>
    <t>Céphalées et maux de ventre</t>
  </si>
  <si>
    <t>TD070301BGS-029</t>
  </si>
  <si>
    <t>Kalarom</t>
  </si>
  <si>
    <t>Ngueléa</t>
  </si>
  <si>
    <t>Kalgalawa</t>
  </si>
  <si>
    <t>Kaourgué</t>
  </si>
  <si>
    <t>Fièvre Paludisme Maux de ventre</t>
  </si>
  <si>
    <t>Se laver les mains avec du savon et de l’eau ou avec un gel hydroalcoolique Se couvrir le visage (nez et bouche) avec un masque</t>
  </si>
  <si>
    <t>Sensibilisation par les organisations humanitaires (ONG, agences des nations-unies, …) Sensibilisation par le personnel médical</t>
  </si>
  <si>
    <t>Agr</t>
  </si>
  <si>
    <t>TD070101BOL-036</t>
  </si>
  <si>
    <t>Kalindoua</t>
  </si>
  <si>
    <t>Medi village</t>
  </si>
  <si>
    <t>La distribution d'articles non alimentaires La distribution des baches L'assistance en Eau Hygiene et Assainissement L'assistance en éducation Construction des abris Distribution des  outils agricoles La distribution de vivres Cash (Argent)</t>
  </si>
  <si>
    <t>Diarrhée Fièvre Toux</t>
  </si>
  <si>
    <t>Sensibilisation par le personnel médical Sensibilisation par les organisations humanitaires (ONG, agences des nations-unies, …) Sensibilisation par les autorités administratives/traditionnelles A travers les proches</t>
  </si>
  <si>
    <t>Nourriture Services de santé Articles non alimentaires (vêtements, couvertures, ustensiles de cuisine)</t>
  </si>
  <si>
    <t>TD070402DBA-020</t>
  </si>
  <si>
    <t>Kangara</t>
  </si>
  <si>
    <t>Cash (Argent) Distribution des  outils agricoles La distribution des baches L'assistance en Eau Hygiene et Assainissement La distribution d'articles non alimentaires La distribution de vivres</t>
  </si>
  <si>
    <t>1h– 1h30</t>
  </si>
  <si>
    <t>Maladie de peau Paludisme Autre (précisez)_____________</t>
  </si>
  <si>
    <t>Travail/moyen de subsistance Education scolaire Nourriture</t>
  </si>
  <si>
    <t>TD070402DBA-003</t>
  </si>
  <si>
    <t>Kanirom</t>
  </si>
  <si>
    <t>Tataverom</t>
  </si>
  <si>
    <t>La distribution d'articles non alimentaires L'assistance en Eau Hygiene et Assainissement La distribution de vivres L'assistance en éducation</t>
  </si>
  <si>
    <t>TD070401LWA-049</t>
  </si>
  <si>
    <t>Paludisme Fièvre</t>
  </si>
  <si>
    <t>TD070302NGB-041</t>
  </si>
  <si>
    <t>Kapirom 2</t>
  </si>
  <si>
    <t>La distribution d'articles non alimentaires La distribution des baches L'assistance en Eau Hygiene et Assainissement Distribution des  outils agricoles La distribution de vivres</t>
  </si>
  <si>
    <t>Articles non alimentaires (vêtements, couvertures, ustensiles de cuisine) Education scolaire Nourriture</t>
  </si>
  <si>
    <t>Kapirom 4</t>
  </si>
  <si>
    <t>Agression physique</t>
  </si>
  <si>
    <t>Paludisme Malnutrition Fièvre</t>
  </si>
  <si>
    <t>TD070302NGB-066</t>
  </si>
  <si>
    <t>Kapirom3</t>
  </si>
  <si>
    <t>Enlèvement</t>
  </si>
  <si>
    <t>Enlèvements</t>
  </si>
  <si>
    <t>École trop éloigné</t>
  </si>
  <si>
    <t>Infections urinaires</t>
  </si>
  <si>
    <t>Nourriture Abris Hygiène/assainissement</t>
  </si>
  <si>
    <t>TD070401LWA-002</t>
  </si>
  <si>
    <t>Karam Ngouboua</t>
  </si>
  <si>
    <t>La distribution de vivres L'assistance en Eau Hygiene et Assainissement La distribution d'articles non alimentaires</t>
  </si>
  <si>
    <t>TD070402DBA-004</t>
  </si>
  <si>
    <t>Karbalou</t>
  </si>
  <si>
    <t>Kiskawa</t>
  </si>
  <si>
    <t>L'assistance en Eau Hygiene et Assainissement La distribution des baches Distribution des  outils agricoles La distribution de vivres</t>
  </si>
  <si>
    <t>TD070401LWA-028</t>
  </si>
  <si>
    <t>Karounga</t>
  </si>
  <si>
    <t>Haoira 1</t>
  </si>
  <si>
    <t>Pirogue Dos d'animal A pied</t>
  </si>
  <si>
    <t>Arrestations/détentions</t>
  </si>
  <si>
    <t>Paludisme Toux Malnutrition</t>
  </si>
  <si>
    <t>Se laver les mains avec du savon et de l’eau ou avec un gel hydroalcoolique Mesures de distanciation sociale (rester a distance des autres) Éviter les contacts avec toute personne malade</t>
  </si>
  <si>
    <t>TD070101BOL-006</t>
  </si>
  <si>
    <t>Yakoua</t>
  </si>
  <si>
    <t>La distribution des baches La distribution d'articles non alimentaires L'assistance en Eau Hygiene et Assainissement L'assistance en éducation La distribution de vivres Construction des abris Cash (Argent) Distribution des  outils agricoles</t>
  </si>
  <si>
    <t>Manque de personnel enseignant et infrastructures scolaire</t>
  </si>
  <si>
    <t>Centre de santé Hôpital</t>
  </si>
  <si>
    <t>Paludisme Maux de ventre Maux de tête</t>
  </si>
  <si>
    <t>Abris Nourriture Travail/moyen de subsistance</t>
  </si>
  <si>
    <t>TD070302NGB-005</t>
  </si>
  <si>
    <t>Kaya 2</t>
  </si>
  <si>
    <t>La distribution de vivres L'assistance en Eau Hygiene et Assainissement Distribution des  outils agricoles La distribution d'articles non alimentaires</t>
  </si>
  <si>
    <t>TD070101BOL-044</t>
  </si>
  <si>
    <t>Kaya Koulboua</t>
  </si>
  <si>
    <t>Kaya site</t>
  </si>
  <si>
    <t>La distribution de vivres La distribution d'articles non alimentaires</t>
  </si>
  <si>
    <t>Manque d'enseignants</t>
  </si>
  <si>
    <t>TD070101BOL-039</t>
  </si>
  <si>
    <t>Kaya village</t>
  </si>
  <si>
    <t>Distribution des  outils agricoles La distribution des baches La distribution de vivres Cash (Argent) L'assistance en Eau Hygiene et Assainissement La distribution d'articles non alimentaires</t>
  </si>
  <si>
    <t>TD070401LWA-009</t>
  </si>
  <si>
    <t>Transport en commun Dos d'animal A pied</t>
  </si>
  <si>
    <t>La distribution de vivres L'assistance de santé L'assistance en éducation L'assistance en Eau Hygiene et Assainissement La distribution des baches La distribution d'articles non alimentaires Distribution des  outils agricoles L'assistance psychosociale Cash (Argent) Construction des abris</t>
  </si>
  <si>
    <t>Paludisme Fièvre Maux de tête</t>
  </si>
  <si>
    <t>TD070402DBA-023</t>
  </si>
  <si>
    <t>Kidjarba</t>
  </si>
  <si>
    <t>La distribution de vivres L'assistance en Eau Hygiene et Assainissement</t>
  </si>
  <si>
    <t>TD070403KGK-006</t>
  </si>
  <si>
    <t>Kilikara</t>
  </si>
  <si>
    <t>Akita</t>
  </si>
  <si>
    <t>Autre, précisez</t>
  </si>
  <si>
    <t>TD070402DBA-009</t>
  </si>
  <si>
    <t>Kindja Kirtchima</t>
  </si>
  <si>
    <t>Distribution des  outils agricoles L'assistance en Eau Hygiene et Assainissement La distribution d'articles non alimentaires La distribution des baches</t>
  </si>
  <si>
    <t>Autre (précisez)_____________ Paludisme Fièvre</t>
  </si>
  <si>
    <t>Éviter de se toucher les yeux, le nez, la bouche Éviter les contacts avec toute personne malade Mesures de distanciation sociale (rester a distance des autres) Se couvrir le visage (nez et bouche) avec un masque</t>
  </si>
  <si>
    <t>TD070401LWA-045</t>
  </si>
  <si>
    <t>Kirdanga</t>
  </si>
  <si>
    <t>Distribution des  outils agricoles L'assistance de santé L'assistance psychosociale L'assistance en Eau Hygiene et Assainissement</t>
  </si>
  <si>
    <t>Ne sait pas</t>
  </si>
  <si>
    <t>Paludisme Toux</t>
  </si>
  <si>
    <t>Kirna-Tchoulouma</t>
  </si>
  <si>
    <t>Mesures de distanciation sociale (rester a distance des autres) Se laver les mains avec du savon et de l’eau ou avec un gel hydroalcoolique Éviter de se toucher les yeux, le nez, la bouche Éviter les contacts avec toute personne malade</t>
  </si>
  <si>
    <t>TD070401LWA-004</t>
  </si>
  <si>
    <t>Kirtchima</t>
  </si>
  <si>
    <t>La distribution d'articles non alimentaires La distribution de vivres L'assistance de santé La distribution des baches L'assistance en Eau Hygiene et Assainissement</t>
  </si>
  <si>
    <t>Paludisme Maux de ventre Diarrhée</t>
  </si>
  <si>
    <t>TD070402DBA-019</t>
  </si>
  <si>
    <t>Kiskawa Bowa</t>
  </si>
  <si>
    <t>La distribution de vivres Cash (Argent) L'assistance en Eau Hygiene et Assainissement Distribution des  outils agricoles La distribution des baches La distribution d'articles non alimentaires L'assistance de santé</t>
  </si>
  <si>
    <t>Maux de ventre Toux Diarrhée</t>
  </si>
  <si>
    <t>Nourriture Education scolaire Travail/moyen de subsistance</t>
  </si>
  <si>
    <t>TD070402DBA-021</t>
  </si>
  <si>
    <t>Kiskawa dine</t>
  </si>
  <si>
    <t>Moundi A</t>
  </si>
  <si>
    <t>L'assistance en Eau Hygiene et Assainissement La distribution de vivres L'assistance en éducation La distribution des baches La distribution d'articles non alimentaires Cash (Argent)</t>
  </si>
  <si>
    <t>Maux de tête Maux de ventre Paludisme</t>
  </si>
  <si>
    <t>Services de santé Travail/moyen de subsistance Nourriture</t>
  </si>
  <si>
    <t>TD070402DBA-035</t>
  </si>
  <si>
    <t>Kiskawa Nord</t>
  </si>
  <si>
    <t>La distribution d'articles non alimentaires La distribution des baches L'assistance en Eau Hygiene et Assainissement La distribution de vivres Cash (Argent) Distribution des  outils agricoles Construction des abris L'assistance en éducation</t>
  </si>
  <si>
    <t>Toux Paludisme Maladie de peau</t>
  </si>
  <si>
    <t>Sur internet (réseaux sociaux, …) Sensibilisation par les organisations humanitaires (ONG, agences des nations-unies, …) Sensibilisation par le personnel médical</t>
  </si>
  <si>
    <t>Autre à préciser Articles non alimentaires (vêtements, couvertures, ustensiles de cuisine) Travail/moyen de subsistance</t>
  </si>
  <si>
    <t>Enregistrements</t>
  </si>
  <si>
    <t>TD070402DBA-013</t>
  </si>
  <si>
    <t>Kiskawa Urbain</t>
  </si>
  <si>
    <t>L'assistance en éducation L'assistance de santé La distribution des baches L'assistance en Eau Hygiene et Assainissement La distribution d'articles non alimentaires</t>
  </si>
  <si>
    <t>Toux Diarrhée Maux de ventre</t>
  </si>
  <si>
    <t>TD070401LWA-005</t>
  </si>
  <si>
    <t>Kiskra Urbain</t>
  </si>
  <si>
    <t>La distribution d'articles non alimentaires L'assistance en Eau Hygiene et Assainissement La distribution de vivres Distribution des  outils agricoles L'assistance de santé L'assistance psychosociale L'assistance en éducation</t>
  </si>
  <si>
    <t>A travers les proches Sensibilisation par les organisations humanitaires (ONG, agences des nations-unies, …) Sensibilisation par le personnel médical Sensibilisation par les autorités administratives/traditionnelles</t>
  </si>
  <si>
    <t>Nourriture Eau potable Autre à préciser</t>
  </si>
  <si>
    <t>Latrines, renforcement de centre de santé en médicament et équipements scolaire</t>
  </si>
  <si>
    <t>TD070401LWA-048</t>
  </si>
  <si>
    <t>Klakadi</t>
  </si>
  <si>
    <t>Dos d'animal A pied Pirogue</t>
  </si>
  <si>
    <t>TD070402DBA-018</t>
  </si>
  <si>
    <t>Klou 1</t>
  </si>
  <si>
    <t>L'assistance de santé L'assistance en éducation La distribution de vivres</t>
  </si>
  <si>
    <t>Abris Travail/moyen de subsistance Articles non alimentaires (vêtements, couvertures, ustensiles de cuisine)</t>
  </si>
  <si>
    <t>TD070101BOL-038</t>
  </si>
  <si>
    <t>Kokolom</t>
  </si>
  <si>
    <t>Matafo</t>
  </si>
  <si>
    <t>La distribution de vivres L'assistance en Eau Hygiene et Assainissement La distribution d'articles non alimentaires La distribution des baches Construction des abris</t>
  </si>
  <si>
    <t>École est dans un village voisin</t>
  </si>
  <si>
    <t>Kola 1</t>
  </si>
  <si>
    <t>La distribution de vivres La distribution d'articles non alimentaires La distribution des baches Distribution des  outils agricoles L'assistance en Eau Hygiene et Assainissement</t>
  </si>
  <si>
    <t>O
Pas d'école</t>
  </si>
  <si>
    <t>Hôpital</t>
  </si>
  <si>
    <t>Toux Paludisme Aucune</t>
  </si>
  <si>
    <t>TD070302NGB-010</t>
  </si>
  <si>
    <t>Kola 2</t>
  </si>
  <si>
    <t>Transport en commun A pied</t>
  </si>
  <si>
    <t>La distribution de vivres Distribution des  outils agricoles L'assistance en Eau Hygiene et Assainissement Construction des abris Cash (Argent) La distribution d'articles non alimentaires La distribution des baches</t>
  </si>
  <si>
    <t>Travail/moyen de subsistance Articles non alimentaires (vêtements, couvertures, ustensiles de cuisine) Nourriture</t>
  </si>
  <si>
    <t>TD070101BOL-018</t>
  </si>
  <si>
    <t>Kollom</t>
  </si>
  <si>
    <t>Nguelea</t>
  </si>
  <si>
    <t>La distribution de vivres La distribution d'articles non alimentaires L'assistance en Eau Hygiene et Assainissement La distribution des baches L'assistance en éducation</t>
  </si>
  <si>
    <t>Manque de personnel enseignant</t>
  </si>
  <si>
    <t>Nourriture Services de santé Eau potable</t>
  </si>
  <si>
    <t>Konguiyo</t>
  </si>
  <si>
    <t>TD070102KGL-002</t>
  </si>
  <si>
    <t>KORODJI</t>
  </si>
  <si>
    <t>A pied Voiture Dos d'animal</t>
  </si>
  <si>
    <t>TD070401LWA-083</t>
  </si>
  <si>
    <t>Koudjamirom</t>
  </si>
  <si>
    <t>Maux de ventre Toux Malnutrition</t>
  </si>
  <si>
    <t>Sensibilisation par le personnel médical</t>
  </si>
  <si>
    <t>TD070101BOL-009</t>
  </si>
  <si>
    <t>Koudoubol_Bol</t>
  </si>
  <si>
    <t>Construction des abris La distribution des baches La distribution d'articles non alimentaires L'assistance en Eau Hygiene et Assainissement Distribution des  outils agricoles</t>
  </si>
  <si>
    <t>TD070401LWA-018</t>
  </si>
  <si>
    <t>Sabourkouta</t>
  </si>
  <si>
    <t>La distribution de vivres La distribution d'articles non alimentaires La distribution des baches L'assistance en Eau Hygiene et Assainissement Construction des abris Distribution des  outils agricoles</t>
  </si>
  <si>
    <t>Education scolaire Services de santé Travail/moyen de subsistance</t>
  </si>
  <si>
    <t>TD070101BOL-042</t>
  </si>
  <si>
    <t>Koudoukolé</t>
  </si>
  <si>
    <t>Kaya koulboua</t>
  </si>
  <si>
    <t>La distribution d'articles non alimentaires L'assistance de santé Cash (Argent) La distribution de vivres Construction des abris L'assistance en Eau Hygiene et Assainissement La distribution des baches Distribution des  outils agricoles L'assistance psychosociale</t>
  </si>
  <si>
    <t>Fièvre Toux Paludisme</t>
  </si>
  <si>
    <t>Kouïmarom</t>
  </si>
  <si>
    <t>Manque de connaissance sur l'importance de la documentation</t>
  </si>
  <si>
    <t>TD070402DBA-029</t>
  </si>
  <si>
    <t>Koulagaroua</t>
  </si>
  <si>
    <t>L'assistance en Eau Hygiene et Assainissement Cash (Argent) La distribution d'articles non alimentaires La distribution des baches L'assistance en éducation La distribution de vivres</t>
  </si>
  <si>
    <t>Se laver les mains avec du savon et de l’eau ou avec un gel hydroalcoolique Mesures de distanciation sociale (rester a distance des autres) Éviter de se toucher les yeux, le nez, la bouche</t>
  </si>
  <si>
    <t>Eau potable Nourriture Articles non alimentaires (vêtements, couvertures, ustensiles de cuisine)</t>
  </si>
  <si>
    <t>TD070402DBA-068</t>
  </si>
  <si>
    <t>Koulakanirom</t>
  </si>
  <si>
    <t>Fièvre Maux de ventre Autre (précisez)_____________</t>
  </si>
  <si>
    <t>Se laver les mains avec du savon et de l’eau ou avec un gel hydroalcoolique Tousser ou éternuer dans son coude ou dans un mouchoir Se couvrir le visage (nez et bouche) avec un masque Mesures de distanciation sociale (rester a distance des autres)</t>
  </si>
  <si>
    <t>TD070402DBA-036</t>
  </si>
  <si>
    <t>Koulamaïnarom</t>
  </si>
  <si>
    <t>Koula kanirom</t>
  </si>
  <si>
    <t>La distribution de vivres La distribution des baches Distribution des  outils agricoles L'assistance en Eau Hygiene et Assainissement</t>
  </si>
  <si>
    <t>TD070401LWA-033</t>
  </si>
  <si>
    <t>Koulbou chouaram</t>
  </si>
  <si>
    <t>Mauvaises</t>
  </si>
  <si>
    <t>TD070102KGL-009</t>
  </si>
  <si>
    <t>Koulfoua centre</t>
  </si>
  <si>
    <t>L'assistance en Eau Hygiene et Assainissement L'assistance de santé L'assistance en éducation</t>
  </si>
  <si>
    <t>Eau trouble / brune Eau non potable</t>
  </si>
  <si>
    <t>Diarrhée Toux Maux de ventre</t>
  </si>
  <si>
    <t>TD070402DBA-006</t>
  </si>
  <si>
    <t>Koulfouwa</t>
  </si>
  <si>
    <t>Kiskawa urbain</t>
  </si>
  <si>
    <t>Maux de ventre Maux de tête Paludisme</t>
  </si>
  <si>
    <t>Koulgouma</t>
  </si>
  <si>
    <t>L'assistance en Eau Hygiene et Assainissement L'assistance de santé</t>
  </si>
  <si>
    <t>Toux Paludisme Maux de ventre</t>
  </si>
  <si>
    <t>Sensibilisation par les autorités administratives/traditionnelles Sensibilisation par les organisations humanitaires (ONG, agences des nations-unies, …) Sensibilisation par le personnel médical</t>
  </si>
  <si>
    <t>TD070301BGS-007</t>
  </si>
  <si>
    <t>Koulkime 1</t>
  </si>
  <si>
    <t>Koulkimé 2</t>
  </si>
  <si>
    <t>La distribution de vivres La distribution d'articles non alimentaires La distribution des baches L'assistance en Eau Hygiene et Assainissement L'assistance en éducation Construction des abris Distribution des  outils agricoles L'assistance de santé</t>
  </si>
  <si>
    <t>Diarrhée Toux Paludisme</t>
  </si>
  <si>
    <t>Emprunt Assistance humanitaire (incluant Cash)</t>
  </si>
  <si>
    <t>Airtel</t>
  </si>
  <si>
    <t>TD070301BGS-013</t>
  </si>
  <si>
    <t>Koulkimé 1</t>
  </si>
  <si>
    <t>La distribution de vivres La distribution d'articles non alimentaires La distribution des baches Construction des abris L'assistance en Eau Hygiene et Assainissement L'assistance en éducation</t>
  </si>
  <si>
    <t>Manque l'enseignement</t>
  </si>
  <si>
    <t>TD070301BGS-020</t>
  </si>
  <si>
    <t>Koulkime 3</t>
  </si>
  <si>
    <t>Koulkimé</t>
  </si>
  <si>
    <t>La distribution de vivres L'assistance en Eau Hygiene et Assainissement La distribution d'articles non alimentaires La distribution des baches</t>
  </si>
  <si>
    <t>Manque d'enseignant</t>
  </si>
  <si>
    <t>Diarrhée Maux de tête Maux de ventre</t>
  </si>
  <si>
    <t>TD070301BGS-002</t>
  </si>
  <si>
    <t>Kousseri 1</t>
  </si>
  <si>
    <t>La distribution d'articles non alimentaires La distribution de vivres La distribution des baches L'assistance en Eau Hygiene et Assainissement L'assistance en éducation Distribution des  outils agricoles Cash (Argent)</t>
  </si>
  <si>
    <t>Fièvre Paludisme Maux de tête</t>
  </si>
  <si>
    <t>Se laver les mains avec du savon et de l’eau ou avec un gel hydroalcoolique Éviter de se toucher les yeux, le nez, la bouche Éviter les contacts avec toute personne malade Se couvrir le visage (nez et bouche) avec un masque</t>
  </si>
  <si>
    <t>TD070301BGS-004</t>
  </si>
  <si>
    <t>Kousseri 2</t>
  </si>
  <si>
    <t>Pirogue A pied Dos d'animal</t>
  </si>
  <si>
    <t>La distribution d'articles non alimentaires La distribution des baches L'assistance en Eau Hygiene et Assainissement Construction des abris Distribution des  outils agricoles L'assistance psychosociale L'assistance de santé La distribution de vivres</t>
  </si>
  <si>
    <t>S'occupent de certaines taches ménagères</t>
  </si>
  <si>
    <t>TD070302NGB-001</t>
  </si>
  <si>
    <t>Kousseri Tchoukoutalia</t>
  </si>
  <si>
    <t>Retournés venus de l'étranger Personnes Déplacées Internes</t>
  </si>
  <si>
    <t>Education scolaire Nourriture Services de santé</t>
  </si>
  <si>
    <t>TD070401LWA-011</t>
  </si>
  <si>
    <t>Liwa Urbain</t>
  </si>
  <si>
    <t>La distribution de vivres La distribution des baches L'assistance en Eau Hygiene et Assainissement L'assistance en éducation Construction des abris</t>
  </si>
  <si>
    <t>Nourriture Abris Eau potable</t>
  </si>
  <si>
    <t>TD070302NGB-020</t>
  </si>
  <si>
    <t>LOLIA 1</t>
  </si>
  <si>
    <t>Lolia 2</t>
  </si>
  <si>
    <t>L'assistance en Eau Hygiene et Assainissement La distribution de vivres La distribution d'articles non alimentaires La distribution des baches</t>
  </si>
  <si>
    <t>TD070302NGB-037</t>
  </si>
  <si>
    <t>Tchoukiutalia</t>
  </si>
  <si>
    <t>La distribution d'articles non alimentaires L'assistance en Eau Hygiene et Assainissement Distribution des  outils agricoles La distribution de vivres</t>
  </si>
  <si>
    <t>TD070302NGB-002</t>
  </si>
  <si>
    <t>Lolia 3</t>
  </si>
  <si>
    <t>Tchoukoutalia</t>
  </si>
  <si>
    <t>L'assistance en Eau Hygiene et Assainissement La distribution d'articles non alimentaires La distribution des baches La distribution de vivres</t>
  </si>
  <si>
    <t>Enlèvements Agression physique</t>
  </si>
  <si>
    <t>TD070302NGB-039</t>
  </si>
  <si>
    <t>Lolia 4</t>
  </si>
  <si>
    <t>Eau de surface (wadi, lac, rivière, etc.) Puit traditionnel / à ciel ouvert</t>
  </si>
  <si>
    <t>TD070402DBA-046</t>
  </si>
  <si>
    <t>Loudia</t>
  </si>
  <si>
    <t>La distribution d'articles non alimentaires La distribution des baches L'assistance en Eau Hygiene et Assainissement Distribution des  outils agricoles La distribution de vivres Cash (Argent)</t>
  </si>
  <si>
    <t>Centre de santé Clinique mobile</t>
  </si>
  <si>
    <t>Services de santé Nourriture Travail/moyen de subsistance</t>
  </si>
  <si>
    <t>TD070401LWA-090</t>
  </si>
  <si>
    <t>Louganorom</t>
  </si>
  <si>
    <t>Roroua</t>
  </si>
  <si>
    <t>Eau potable Nourriture Services de santé</t>
  </si>
  <si>
    <t>Maah</t>
  </si>
  <si>
    <t>TD070101BOL-007</t>
  </si>
  <si>
    <t>Maar</t>
  </si>
  <si>
    <t>Mêle 1</t>
  </si>
  <si>
    <t>Moto Pirogue A pied Transport en commun</t>
  </si>
  <si>
    <t>La distribution d'articles non alimentaires La distribution des baches L'assistance en Eau Hygiene et Assainissement Distribution des  outils agricoles</t>
  </si>
  <si>
    <t>TD070403KGK-015</t>
  </si>
  <si>
    <t>L'assistance en Eau Hygiene et Assainissement La distribution d'articles non alimentaires</t>
  </si>
  <si>
    <t>TD070403KGK-001</t>
  </si>
  <si>
    <t>Magui</t>
  </si>
  <si>
    <t>La distribution d'articles non alimentaires La distribution de vivres La distribution des baches L'assistance en éducation L'assistance de santé L'assistance psychosociale L'assistance en Eau Hygiene et Assainissement Construction des abris</t>
  </si>
  <si>
    <t>Autre (précisez)_____________ Maux de ventre Malnutrition</t>
  </si>
  <si>
    <t>Travail/moyen de subsistance Autre à préciser Eau potable</t>
  </si>
  <si>
    <t>Construction d'infrastructure scolaire</t>
  </si>
  <si>
    <t>TD070401LWA-059</t>
  </si>
  <si>
    <t>Makaya</t>
  </si>
  <si>
    <t>Mal kimeri</t>
  </si>
  <si>
    <t>Arrestations/détentions Autre, précisez</t>
  </si>
  <si>
    <t>Maux de ventre Malnutrition Paludisme</t>
  </si>
  <si>
    <t>Mal Maïri 1</t>
  </si>
  <si>
    <t>Fourkoulom</t>
  </si>
  <si>
    <t>La distribution de vivres La distribution d'articles non alimentaires La distribution des baches L'assistance en Eau Hygiene et Assainissement Distribution des  outils agricoles Construction des abris</t>
  </si>
  <si>
    <t>Maux de tête Paludisme Autre (précisez)_____________</t>
  </si>
  <si>
    <t>TD070302NGB-072</t>
  </si>
  <si>
    <t>Mal Maïri 2</t>
  </si>
  <si>
    <t>Mal mari 1</t>
  </si>
  <si>
    <t>La distribution de vivres La distribution d'articles non alimentaires La distribution des baches L'assistance en éducation L'assistance en Eau Hygiene et Assainissement L'assistance de santé</t>
  </si>
  <si>
    <t>TD070402DBA-067</t>
  </si>
  <si>
    <t>Malkaouri</t>
  </si>
  <si>
    <t>La distribution d'articles non alimentaires</t>
  </si>
  <si>
    <t>TD070402DBA-028</t>
  </si>
  <si>
    <t>La distribution de vivres La distribution d'articles non alimentaires La distribution des baches L'assistance en Eau Hygiene et Assainissement L'assistance de santé L'assistance psychosociale</t>
  </si>
  <si>
    <t>Paludisme Malnutrition Toux</t>
  </si>
  <si>
    <t>TD070302NGB-029</t>
  </si>
  <si>
    <t>Mariakouroua</t>
  </si>
  <si>
    <t>Distribution des  outils agricoles La distribution de vivres La distribution d'articles non alimentaires</t>
  </si>
  <si>
    <t>TD070401LWA-001</t>
  </si>
  <si>
    <t>La distribution d'articles non alimentaires Distribution des  outils agricoles L'assistance psychosociale L'assistance de santé La distribution de vivres Cash (Argent)</t>
  </si>
  <si>
    <t>Sensibilisation par le personnel médical A travers les proches Sensibilisation par les organisations humanitaires (ONG, agences des nations-unies, …)</t>
  </si>
  <si>
    <t>Eau potable Education scolaire Travail/moyen de subsistance</t>
  </si>
  <si>
    <t>TD070402DBA-030</t>
  </si>
  <si>
    <t>Massala</t>
  </si>
  <si>
    <t>Ngarana 1</t>
  </si>
  <si>
    <t>Entre 50 et 100m2</t>
  </si>
  <si>
    <t>La distribution d'articles non alimentaires La distribution de vivres Cash (Argent)</t>
  </si>
  <si>
    <t>Eau trouble / brune Eau non potable Goût</t>
  </si>
  <si>
    <t>Diarrhée Maux de ventre Paludisme</t>
  </si>
  <si>
    <t>TD070401LWA-078</t>
  </si>
  <si>
    <t>Mboma 1</t>
  </si>
  <si>
    <t>La distribution de vivres Construction des abris L'assistance de santé L'assistance en Eau Hygiene et Assainissement</t>
  </si>
  <si>
    <t>Plus de 2h</t>
  </si>
  <si>
    <t>Maut de ventre et rhum</t>
  </si>
  <si>
    <t>TD070101BOL-020</t>
  </si>
  <si>
    <t>Medi Boudoumari</t>
  </si>
  <si>
    <t>Mélea village</t>
  </si>
  <si>
    <t>La distribution d'articles non alimentaires L'assistance en Eau Hygiene et Assainissement Distribution des  outils agricoles L'assistance psychosociale La distribution de vivres</t>
  </si>
  <si>
    <t>Maux de ventre Malnutrition Fièvre</t>
  </si>
  <si>
    <t>TD070101BOL-021</t>
  </si>
  <si>
    <t>Medi Koura</t>
  </si>
  <si>
    <t>Midi boudoumari</t>
  </si>
  <si>
    <t>Retournés anciennes PDI Personnes Déplacées Internes</t>
  </si>
  <si>
    <t>L'assistance en éducation L'assistance en Eau Hygiene et Assainissement La distribution de vivres</t>
  </si>
  <si>
    <t>L'insécurité</t>
  </si>
  <si>
    <t>Fièvre Maux de tête Maux de ventre</t>
  </si>
  <si>
    <t>TD070101BOL-046</t>
  </si>
  <si>
    <t>Medi Koura site</t>
  </si>
  <si>
    <t>Médi Koura village</t>
  </si>
  <si>
    <t>La distribution d'articles non alimentaires L'assistance en Eau Hygiene et Assainissement La distribution des baches Construction des abris L'assistance en éducation</t>
  </si>
  <si>
    <t>TD070101BOL-008</t>
  </si>
  <si>
    <t>Meléa 1</t>
  </si>
  <si>
    <t>Melea village</t>
  </si>
  <si>
    <t>La distribution d'articles non alimentaires La distribution des baches L'assistance en Eau Hygiene et Assainissement L'assistance en éducation Construction des abris La distribution de vivres Cash (Argent)</t>
  </si>
  <si>
    <t>Toux Paludisme Maux de tête</t>
  </si>
  <si>
    <t>Nourriture Travail/moyen de subsistance Abris</t>
  </si>
  <si>
    <t>TD070101BOL-037</t>
  </si>
  <si>
    <t>Melea djourou</t>
  </si>
  <si>
    <t>La distribution de vivres Cash (Argent) La distribution d'articles non alimentaires La distribution des baches L'assistance en Eau Hygiene et Assainissement</t>
  </si>
  <si>
    <t>Articles non alimentaires (vêtements, couvertures, ustensiles de cuisine) Travail/moyen de subsistance Nourriture</t>
  </si>
  <si>
    <t>TD070302NGB-075</t>
  </si>
  <si>
    <t>Melom</t>
  </si>
  <si>
    <t>TD070402DBA-063</t>
  </si>
  <si>
    <t>Mindi</t>
  </si>
  <si>
    <t>La distribution d'articles non alimentaires La distribution des baches L'assistance en Eau Hygiene et Assainissement Distribution des  outils agricoles La distribution de vivres Pas d'assistance reçue</t>
  </si>
  <si>
    <t>TD070402DBA-066</t>
  </si>
  <si>
    <t>Mindi Kawa</t>
  </si>
  <si>
    <t>Moundi</t>
  </si>
  <si>
    <t>La distribution d'articles non alimentaires Cash (Argent) L'assistance en Eau Hygiene et Assainissement</t>
  </si>
  <si>
    <t>TD070401LWA-046</t>
  </si>
  <si>
    <t>Mougrom</t>
  </si>
  <si>
    <t>TD070402DBA-016</t>
  </si>
  <si>
    <t>Distribution des  outils agricoles La distribution d'articles non alimentaires Cash (Argent) La distribution de vivres L'assistance en Eau Hygiene et Assainissement</t>
  </si>
  <si>
    <t>Travail/moyen de subsistance Education scolaire Services de santé</t>
  </si>
  <si>
    <t>TD070101BOL-013</t>
  </si>
  <si>
    <t>NAHR</t>
  </si>
  <si>
    <t>Ngalamia</t>
  </si>
  <si>
    <t>Éviter de se toucher les yeux, le nez, la bouche Éviter les contacts avec toute personne malade</t>
  </si>
  <si>
    <t>Eau potable Nourriture Travail/moyen de subsistance</t>
  </si>
  <si>
    <t>TD070402DBA-015</t>
  </si>
  <si>
    <t>Ndjalia</t>
  </si>
  <si>
    <t>La distribution de vivres L'assistance en Eau Hygiene et Assainissement La distribution des baches La distribution d'articles non alimentaires</t>
  </si>
  <si>
    <t>Maux de ventre Toux Paludisme</t>
  </si>
  <si>
    <t>Se couvrir le visage (nez et bouche) avec un masque Tousser ou éternuer dans son coude ou dans un mouchoir Éviter les contacts avec toute personne malade</t>
  </si>
  <si>
    <t>TD070101BOL-040</t>
  </si>
  <si>
    <t>Tchallam</t>
  </si>
  <si>
    <t>TD070402DBA-024</t>
  </si>
  <si>
    <t>Ngarana 2</t>
  </si>
  <si>
    <t>La distribution d'articles non alimentaires La distribution des baches L'assistance en Eau Hygiene et Assainissement La distribution de vivres Construction des abris Distribution des  outils agricoles Cash (Argent)</t>
  </si>
  <si>
    <t>TD070402DBA-034</t>
  </si>
  <si>
    <t>Cash (Argent) La distribution de vivres Distribution des  outils agricoles L'assistance en Eau Hygiene et Assainissement La distribution d'articles non alimentaires La distribution des baches</t>
  </si>
  <si>
    <t>Toux Maux de ventre Maux de tête</t>
  </si>
  <si>
    <t>Sensibilisation par les autorités administratives/traditionnelles Sensibilisation par les organisations humanitaires (ONG, agences des nations-unies, …) Sensibilisation par le personnel médical A travers les proches</t>
  </si>
  <si>
    <t>TD070401LWA-086</t>
  </si>
  <si>
    <t>Ngargoua</t>
  </si>
  <si>
    <t>TD070401LWA-087</t>
  </si>
  <si>
    <t>Ngarnakamia</t>
  </si>
  <si>
    <t>TD070401LWA-077</t>
  </si>
  <si>
    <t>Ngolio</t>
  </si>
  <si>
    <t>Dlakayrom</t>
  </si>
  <si>
    <t>TD070401LWA-029</t>
  </si>
  <si>
    <t>Ngollom</t>
  </si>
  <si>
    <t>La distribution d'articles non alimentaires La distribution des baches L'assistance en Eau Hygiene et Assainissement Construction des abris Cash (Argent)</t>
  </si>
  <si>
    <t>TD070101BOL-035</t>
  </si>
  <si>
    <t>Ngororom site</t>
  </si>
  <si>
    <t>A pied Transport en commun Pirogue</t>
  </si>
  <si>
    <t>La distribution d'articles non alimentaires La distribution de vivres L'assistance en Eau Hygiene et Assainissement L'assistance en éducation L'assistance psychosociale L'assistance de santé Distribution des  outils agricoles Construction des abris La distribution des baches</t>
  </si>
  <si>
    <t>TD070101BOL-041</t>
  </si>
  <si>
    <t>Ngororom village</t>
  </si>
  <si>
    <t>Cameroun</t>
  </si>
  <si>
    <t>Extreme-Nord</t>
  </si>
  <si>
    <t>La distribution d'articles non alimentaires La distribution de vivres Distribution des  outils agricoles L'assistance de santé L'assistance en Eau Hygiene et Assainissement</t>
  </si>
  <si>
    <t>Plus de 60 minutes</t>
  </si>
  <si>
    <t>Hôpital Centre de santé</t>
  </si>
  <si>
    <t>A travers les proches Sensibilisation par les autorités administratives/traditionnelles Sensibilisation par le personnel médical Sensibilisation par les organisations humanitaires (ONG, agences des nations-unies, …)</t>
  </si>
  <si>
    <t>TD070302NGB-033</t>
  </si>
  <si>
    <t>Ngouboua Centre</t>
  </si>
  <si>
    <t>La distribution d'articles non alimentaires La distribution des baches L'assistance en éducation L'assistance de santé L'assistance en Eau Hygiene et Assainissement L'assistance psychosociale</t>
  </si>
  <si>
    <t>Paludisme Infection de plaie Autre (précisez)_____________</t>
  </si>
  <si>
    <t>Angine</t>
  </si>
  <si>
    <t>TD070302NGB-044</t>
  </si>
  <si>
    <t>Ngouboua Koura 2</t>
  </si>
  <si>
    <t>La distribution de vivres Construction des abris L'assistance en Eau Hygiene et Assainissement La distribution des baches La distribution d'articles non alimentaires Distribution des  outils agricoles</t>
  </si>
  <si>
    <t>École en construction</t>
  </si>
  <si>
    <t>Paludisme Diarrhée Toux</t>
  </si>
  <si>
    <t>TD070302NGB-045</t>
  </si>
  <si>
    <t>Ngouboua Kousseri</t>
  </si>
  <si>
    <t>Diarrhée Maladie de peau Paludisme</t>
  </si>
  <si>
    <t>TD070301BGS-026</t>
  </si>
  <si>
    <t>Ngourtou Koumboua</t>
  </si>
  <si>
    <t>La distribution de vivres La distribution d'articles non alimentaires La distribution des baches Construction des abris L'assistance de santé L'assistance en Eau Hygiene et Assainissement L'assistance en éducation</t>
  </si>
  <si>
    <t>Nourriture Travail/moyen de subsistance Autre à préciser</t>
  </si>
  <si>
    <t>Activités génératrices de revenus</t>
  </si>
  <si>
    <t>TD070401LWA-024</t>
  </si>
  <si>
    <t>Nguilbia</t>
  </si>
  <si>
    <t>Mesures de distanciation sociale (rester a distance des autres) Éviter de se toucher les yeux, le nez, la bouche Se couvrir le visage (nez et bouche) avec un masque</t>
  </si>
  <si>
    <t>Nguilimi</t>
  </si>
  <si>
    <t>TD070102KGL-037</t>
  </si>
  <si>
    <t>Nguiria</t>
  </si>
  <si>
    <t>Blarigui</t>
  </si>
  <si>
    <t>TD070401LWA-068</t>
  </si>
  <si>
    <t>Nima</t>
  </si>
  <si>
    <t>Distribution des  outils agricoles La distribution de vivres La distribution des baches L'assistance en Eau Hygiene et Assainissement Cash (Argent)</t>
  </si>
  <si>
    <t>Paludisme Autre (précisez)_____________ Diarrhée</t>
  </si>
  <si>
    <t>Abris Nourriture Articles non alimentaires (vêtements, couvertures, ustensiles de cuisine)</t>
  </si>
  <si>
    <t>TD070102KGL-031</t>
  </si>
  <si>
    <t>Ridjibo</t>
  </si>
  <si>
    <t>Moto Pirogue</t>
  </si>
  <si>
    <t>A travers les proches Médias traditionnels (Télévisions, radios,…)</t>
  </si>
  <si>
    <t>TD070401LWA-088</t>
  </si>
  <si>
    <t>Rorouwa</t>
  </si>
  <si>
    <t>Mesures de distanciation sociale (rester a distance des autres) Se couvrir le visage (nez et bouche) avec un masque Tousser ou éternuer dans son coude ou dans un mouchoir Éviter les contacts avec toute personne malade Éviter de se toucher les yeux, le nez, la bouche</t>
  </si>
  <si>
    <t>Sensibilisation par le personnel médical A travers les proches</t>
  </si>
  <si>
    <t>TD070401LWA-030</t>
  </si>
  <si>
    <t>Sabre kouta</t>
  </si>
  <si>
    <t>Maux de tête</t>
  </si>
  <si>
    <t>Éviter les contacts avec toute personne malade</t>
  </si>
  <si>
    <t>TD070302NGB-068</t>
  </si>
  <si>
    <t>Sedimirom</t>
  </si>
  <si>
    <t>Maux de ventre Paludisme Maux de tête</t>
  </si>
  <si>
    <t>TD070101BOL-028</t>
  </si>
  <si>
    <t>Sélia</t>
  </si>
  <si>
    <t>Dalerom</t>
  </si>
  <si>
    <t>TD070301BGS-008</t>
  </si>
  <si>
    <t>Taal</t>
  </si>
  <si>
    <t>La distribution d'articles non alimentaires La distribution des baches L'assistance en Eau Hygiene et Assainissement Construction des abris L'assistance psychosociale La distribution de vivres</t>
  </si>
  <si>
    <t>Goitre</t>
  </si>
  <si>
    <t>Articles non alimentaires (vêtements, couvertures, ustensiles de cuisine) Travail/moyen de subsistance Education scolaire</t>
  </si>
  <si>
    <t>TD070402DBA-002</t>
  </si>
  <si>
    <t>Taboua</t>
  </si>
  <si>
    <t>La distribution d'articles non alimentaires La distribution de vivres La distribution des baches</t>
  </si>
  <si>
    <t>TD070402DBA-038</t>
  </si>
  <si>
    <t>Tafidinga</t>
  </si>
  <si>
    <t>L'assistance en Eau Hygiene et Assainissement La distribution des baches La distribution d'articles non alimentaires</t>
  </si>
  <si>
    <t>Toux Fièvre Diarrhée</t>
  </si>
  <si>
    <t>TD070402DBA-031</t>
  </si>
  <si>
    <t>Tafingla</t>
  </si>
  <si>
    <t>TD070301BGS-012</t>
  </si>
  <si>
    <t>Tagal</t>
  </si>
  <si>
    <t>Tagal village</t>
  </si>
  <si>
    <t>Fièvre Paludisme Autre (précisez)_____________</t>
  </si>
  <si>
    <t>Tumeur de gorge</t>
  </si>
  <si>
    <t>TD070402DBA-010</t>
  </si>
  <si>
    <t>Tataverom 1</t>
  </si>
  <si>
    <t>La distribution de vivres La distribution d'articles non alimentaires La distribution des baches L'assistance en Eau Hygiene et Assainissement L'assistance en éducation Distribution des  outils agricoles L'assistance psychosociale</t>
  </si>
  <si>
    <t>La peur</t>
  </si>
  <si>
    <t>Eau potable Travail/moyen de subsistance Nourriture</t>
  </si>
  <si>
    <t>TD070402DBA-017</t>
  </si>
  <si>
    <t>Tataverom 2</t>
  </si>
  <si>
    <t>La distribution d'articles non alimentaires La distribution des baches L'assistance en éducation L'assistance psychosociale L'assistance de santé La distribution de vivres</t>
  </si>
  <si>
    <t>Tchadana Diamerom</t>
  </si>
  <si>
    <t>TD070402DBA-048</t>
  </si>
  <si>
    <t>Tchadoudom</t>
  </si>
  <si>
    <t>Production de subsistance</t>
  </si>
  <si>
    <t>TD070401LWA-089</t>
  </si>
  <si>
    <t>Tchala Maré</t>
  </si>
  <si>
    <t xml:space="preserve">Pas d'école </t>
  </si>
  <si>
    <t>Tchigam 3</t>
  </si>
  <si>
    <t>Tingam 2</t>
  </si>
  <si>
    <t>Éviter les contacts avec toute personne malade Mesures de distanciation sociale (rester a distance des autres) Se laver les mains avec du savon et de l’eau ou avec un gel hydroalcoolique</t>
  </si>
  <si>
    <t>Tchingam 2</t>
  </si>
  <si>
    <t>Tchingam village</t>
  </si>
  <si>
    <t>L'assistance en Eau Hygiene et Assainissement La distribution d'articles non alimentaires La distribution des baches</t>
  </si>
  <si>
    <t>TD070402DBA-026</t>
  </si>
  <si>
    <t>Tchoukou Barka</t>
  </si>
  <si>
    <t>Aligué Koulboua</t>
  </si>
  <si>
    <t>Moto Dos d'animal Transport en commun</t>
  </si>
  <si>
    <t>La distribution de vivres L'assistance en Eau Hygiene et Assainissement La distribution des baches</t>
  </si>
  <si>
    <t>Éviter de se toucher les yeux, le nez, la bouche Éviter les contacts avec toute personne malade Mesures de distanciation sociale (rester a distance des autres) Se couvrir le visage (nez et bouche) avec un masque Tousser ou éternuer dans son coude ou dans un mouchoir Nettoyer et désinfecter les surfaces touchées fréquemment (poignée de porte etc)</t>
  </si>
  <si>
    <t>A travers les proches Sensibilisation par les organisations humanitaires (ONG, agences des nations-unies, …) Sensibilisation par les autorités administratives/traditionnelles Sensibilisation par le personnel médical</t>
  </si>
  <si>
    <t>Tchoukou maimara</t>
  </si>
  <si>
    <t>TD070101BOL-045</t>
  </si>
  <si>
    <t>Tchoukou Quitteri</t>
  </si>
  <si>
    <t>Foulatari</t>
  </si>
  <si>
    <t>Bladder Eau de surface (wadi, lac, rivière, etc.)</t>
  </si>
  <si>
    <t>Manque de moyen financier</t>
  </si>
  <si>
    <t>Éviter les contacts avec toute personne malade Éviter de se toucher les yeux, le nez, la bouche Se laver les mains avec du savon et de l’eau ou avec un gel hydroalcoolique</t>
  </si>
  <si>
    <t>TD070401LWA-020</t>
  </si>
  <si>
    <t>Tchoukouboul</t>
  </si>
  <si>
    <t>La distribution de vivres La distribution d'articles non alimentaires La distribution des baches Construction des abris L'assistance de santé L'assistance psychosociale L'assistance en Eau Hygiene et Assainissement</t>
  </si>
  <si>
    <t>Pas de l'école</t>
  </si>
  <si>
    <t>TD070401LWA-060</t>
  </si>
  <si>
    <t>Tchoukoukadoura</t>
  </si>
  <si>
    <t>Éviter les contacts avec toute personne malade Se laver les mains avec du savon et de l’eau ou avec un gel hydroalcoolique Mesures de distanciation sociale (rester a distance des autres)</t>
  </si>
  <si>
    <t>A travers les proches Sensibilisation par le personnel médical</t>
  </si>
  <si>
    <t>Nourriture Abris Education scolaire</t>
  </si>
  <si>
    <t>TD070401LWA-061</t>
  </si>
  <si>
    <t>Tchoukoukania</t>
  </si>
  <si>
    <t>TD070302NGB-026</t>
  </si>
  <si>
    <t>Tchoukou-Tchadana</t>
  </si>
  <si>
    <t>Paludisme Toux Aucune</t>
  </si>
  <si>
    <t>Sensibilisation par les organisations humanitaires (ONG, agences des nations-unies, …) Sensibilisation par les autorités administratives/traditionnelles Sensibilisation par le personnel médical</t>
  </si>
  <si>
    <t>TD070401LWA-022</t>
  </si>
  <si>
    <t>Teleguimi</t>
  </si>
  <si>
    <t>TD070102KGL-020</t>
  </si>
  <si>
    <t>TETEWA</t>
  </si>
  <si>
    <t>Koulfoua</t>
  </si>
  <si>
    <t>Retournés anciennes PDI Personnes Déplacées Internes Retournés venus de l'étranger</t>
  </si>
  <si>
    <t>L'assistance en éducation L'assistance de santé</t>
  </si>
  <si>
    <t>TD070401LWA-040</t>
  </si>
  <si>
    <t>Brom</t>
  </si>
  <si>
    <t>Torbo Nord</t>
  </si>
  <si>
    <t>TD070402DBA-025</t>
  </si>
  <si>
    <t>Toukoul</t>
  </si>
  <si>
    <t>TD070402DBA-069</t>
  </si>
  <si>
    <t>TD070401LWA-072</t>
  </si>
  <si>
    <t>Toumoukamia</t>
  </si>
  <si>
    <t>TD070102KGL-019</t>
  </si>
  <si>
    <t>Village Alkalia</t>
  </si>
  <si>
    <t>TD070102KGL-018</t>
  </si>
  <si>
    <t>Village Blarigui</t>
  </si>
  <si>
    <t>L'assistance de santé L'assistance en éducation L'assistance en Eau Hygiene et Assainissement</t>
  </si>
  <si>
    <t>Carrie dentaire</t>
  </si>
  <si>
    <t>TD070102KGL-022</t>
  </si>
  <si>
    <t>Village Bougourou</t>
  </si>
  <si>
    <t>Maya</t>
  </si>
  <si>
    <t>École ne fonctionne plus</t>
  </si>
  <si>
    <t>Infection de plaie Paludisme Fièvre</t>
  </si>
  <si>
    <t>TD070102KGL-016</t>
  </si>
  <si>
    <t>Village Daal</t>
  </si>
  <si>
    <t>Nourriture Education scolaire Eau potable</t>
  </si>
  <si>
    <t>TD070101BOL-011</t>
  </si>
  <si>
    <t>Village Dallerom</t>
  </si>
  <si>
    <t>Selia</t>
  </si>
  <si>
    <t>Services de santé Education scolaire Nourriture</t>
  </si>
  <si>
    <t>TD070102KGL-013</t>
  </si>
  <si>
    <t>Village Dodji</t>
  </si>
  <si>
    <t>Kadjila</t>
  </si>
  <si>
    <t>Eau potable Education scolaire Services de santé</t>
  </si>
  <si>
    <t>TD070102KGL-033</t>
  </si>
  <si>
    <t>Village Dodji 2</t>
  </si>
  <si>
    <t>Dodji 1</t>
  </si>
  <si>
    <t>Education scolaire Services de santé Nourriture</t>
  </si>
  <si>
    <t>TD070102KGL-007</t>
  </si>
  <si>
    <t>Village Doubaba</t>
  </si>
  <si>
    <t>TD070101BOL-026</t>
  </si>
  <si>
    <t>Village Gomirom Doumou</t>
  </si>
  <si>
    <t>TD070102KGL-012</t>
  </si>
  <si>
    <t>Village Kadjila</t>
  </si>
  <si>
    <t>Dodji 2</t>
  </si>
  <si>
    <t>Malnutrition Maux de ventre Maux de tête</t>
  </si>
  <si>
    <t>TD070102KGL-024</t>
  </si>
  <si>
    <t>Village Kan</t>
  </si>
  <si>
    <t>L'assistance en éducation</t>
  </si>
  <si>
    <t>TD070102KGL-017</t>
  </si>
  <si>
    <t>Village Kollerom</t>
  </si>
  <si>
    <t>Personnes Déplacées Internes Retournés anciennes PDI</t>
  </si>
  <si>
    <t>Eau non potable Eau trouble / brune</t>
  </si>
  <si>
    <t>TD070102KGL-023</t>
  </si>
  <si>
    <t>Village Maya</t>
  </si>
  <si>
    <t>TD070101BOL-004</t>
  </si>
  <si>
    <t>Village Meléa</t>
  </si>
  <si>
    <t>Marr</t>
  </si>
  <si>
    <t>Personnes Déplacées Internes Retournés venus de l'étranger Retournés anciennes PDI</t>
  </si>
  <si>
    <t>Transport en commun Dos d'animal Pirogue</t>
  </si>
  <si>
    <t>La distribution de vivres L'assistance en Eau Hygiene et Assainissement L'assistance de santé Cash (Argent) Distribution des  outils agricoles L'assistance en éducation</t>
  </si>
  <si>
    <t>TD070302NGB-027</t>
  </si>
  <si>
    <t>VILLAGE NGOUBOUA KOURA</t>
  </si>
  <si>
    <t>La distribution de vivres Distribution des  outils agricoles L'assistance en Eau Hygiene et Assainissement</t>
  </si>
  <si>
    <t>Engine</t>
  </si>
  <si>
    <t>TD070301BGS-014</t>
  </si>
  <si>
    <t>VILLAGE TAGAL</t>
  </si>
  <si>
    <t>La distribution d'articles non alimentaires La distribution des baches L'assistance en Eau Hygiene et Assainissement L'assistance en éducation Distribution des  outils agricoles L'assistance psychosociale L'assistance de santé La distribution de vivres Cash (Argent) Pas d'assistance reçue</t>
  </si>
  <si>
    <t>TD070101BOL-017</t>
  </si>
  <si>
    <t>Village Tchallam</t>
  </si>
  <si>
    <t>TD070102KGL-014</t>
  </si>
  <si>
    <t>Village Tchongolé</t>
  </si>
  <si>
    <t>La distribution d'articles non alimentaires La distribution des baches L'assistance en éducation</t>
  </si>
  <si>
    <t>TD070302NGB-036</t>
  </si>
  <si>
    <t>VILLAGE TCHOUKOUTALIA</t>
  </si>
  <si>
    <t>Pirogue A pied Transport en commun</t>
  </si>
  <si>
    <t>La distribution de vivres L'assistance en Eau Hygiene et Assainissement L'assistance de santé L'assistance en éducation La distribution d'articles non alimentaires La distribution des baches Distribution des  outils agricoles Construction des abris</t>
  </si>
  <si>
    <t>Maque d'intérêt pour l'école officielle</t>
  </si>
  <si>
    <t>Rhum, mal de gorgé</t>
  </si>
  <si>
    <t>Travail/moyen de subsistance Eau potable Services de santé</t>
  </si>
  <si>
    <t>TD070101BOL-022</t>
  </si>
  <si>
    <t>Village Toumra</t>
  </si>
  <si>
    <t>L'assistance en Eau Hygiene et Assainissement L'assistance en éducation</t>
  </si>
  <si>
    <t>Diarrhée Paludisme Infection de plaie</t>
  </si>
  <si>
    <t>TD070302NGB-074</t>
  </si>
  <si>
    <t>Wadaram gayan</t>
  </si>
  <si>
    <t>TD070401LWA-082</t>
  </si>
  <si>
    <t>Walia</t>
  </si>
  <si>
    <t>Roouwa</t>
  </si>
  <si>
    <t>Distribution des  outils agricoles</t>
  </si>
  <si>
    <t>Toux Maux de ventre Paludisme</t>
  </si>
  <si>
    <t>TD070401LWA-008</t>
  </si>
  <si>
    <t>Paludisme Diarrhée Maux de ventre</t>
  </si>
  <si>
    <t>TD070401LWA-073</t>
  </si>
  <si>
    <t>Wollerom</t>
  </si>
  <si>
    <t>L'assistance de santé L'assistance en Eau Hygiene et Assainissement La distribution des baches La distribution d'articles non alimentaires La distribution de vivres Distribution des  outils agricoles</t>
  </si>
  <si>
    <t>PAS d'école</t>
  </si>
  <si>
    <t>TD070401LWA-014</t>
  </si>
  <si>
    <t>Yakirom</t>
  </si>
  <si>
    <t>La distribution d'articles non alimentaires L'assistance en Eau Hygiene et Assainissement La distribution de vivres Distribution des  outils agricoles</t>
  </si>
  <si>
    <t>TD070401LWA-071</t>
  </si>
  <si>
    <t>Yakirom 2</t>
  </si>
  <si>
    <t>Yakirom 1</t>
  </si>
  <si>
    <t>A travers les proches Médias traditionnels (Télévisions, radios,…) Sensibilisation par les autorités administratives/traditionnelles Sensibilisation par les organisations humanitaires (ONG, agences des nations-unies, …) Sensibilisation par le personnel médical</t>
  </si>
  <si>
    <t>TD070101BOL-002</t>
  </si>
  <si>
    <t>La distribution d'articles non alimentaires La distribution des baches L'assistance en Eau Hygiene et Assainissement Distribution des  outils agricoles Construction des abris La distribution de vivres L'assistance en éducation L'assistance psychosociale Cash (Argent)</t>
  </si>
  <si>
    <t>Services de santé Articles non alimentaires (vêtements, couvertures, ustensiles de cuisine) Abris</t>
  </si>
  <si>
    <t>TD070401LWA-041</t>
  </si>
  <si>
    <t>Yare</t>
  </si>
  <si>
    <t>La distribution d'articles non alimentaires L'assistance en Eau Hygiene et Assainissement La distribution de vivres</t>
  </si>
  <si>
    <t>Maux de tête Paludisme Toux</t>
  </si>
  <si>
    <t>TD070402DBA-041</t>
  </si>
  <si>
    <t>A pied Dos d'animal Pirogue Transport en commun</t>
  </si>
  <si>
    <t>Toux Autre (précisez)_____________</t>
  </si>
  <si>
    <t>Fatigue générale</t>
  </si>
  <si>
    <t>Éviter de se toucher les yeux, le nez, la bouche Se laver les mains avec du savon et de l’eau ou avec un gel hydroalcoolique Éviter les contacts avec toute personne malade Mesures de distanciation sociale (rester a distance des autres) Se couvrir le visage (nez et bouche) avec un masque Tousser ou éternuer dans son coude ou dans un mouchoir</t>
  </si>
  <si>
    <t>Travail/moyen de subsistance Autre à préciser Nourriture</t>
  </si>
  <si>
    <t>Cash pour acheter les chèvres</t>
  </si>
  <si>
    <t>TD070101BOL-033</t>
  </si>
  <si>
    <t>Yiga village</t>
  </si>
  <si>
    <t>L'assistance de santé L'assistance psychosociale L'assistance en Eau Hygiene et Assainissement L'assistance en éducation La distribution d'articles non alimentaires</t>
  </si>
  <si>
    <t>Post de santé</t>
  </si>
  <si>
    <t>TD070401LWA-037</t>
  </si>
  <si>
    <t>Zigueye</t>
  </si>
  <si>
    <t>La distribution d'articles non alimentaires La distribution des baches L'assistance en Eau Hygiene et Assainissement Construction des abris Distribution des  outils agricoles L'assistance de santé La distribution de vivres</t>
  </si>
  <si>
    <t>Alternative analysis</t>
  </si>
  <si>
    <t>Latrines</t>
  </si>
  <si>
    <t>Y-a-t-il des latrines sur ce lieu de déplacement ?</t>
  </si>
  <si>
    <t>La distance pour accéder à la source d’eau la plus proche ? (marche à pied)</t>
  </si>
  <si>
    <t>Average type of Abris</t>
  </si>
  <si>
    <t>Abris en dur (mur solide)</t>
  </si>
  <si>
    <t>Manque de connaissance</t>
  </si>
  <si>
    <t xml:space="preserve">Manque de moyens </t>
  </si>
  <si>
    <t>Abris en paille</t>
  </si>
  <si>
    <t>Autre (précisez)</t>
  </si>
  <si>
    <t>Autre (précisez) Ecole trop lointaine</t>
  </si>
  <si>
    <t>Chemin pour s’y rendre trop dangereux Autre (précisez)</t>
  </si>
  <si>
    <t>G2.Si NON, Pourquoi les enfants ne fréquentent pas d’école ?/Autre (précisez)</t>
  </si>
  <si>
    <t>Autre, spécifiez :</t>
  </si>
  <si>
    <t>H1. Si Oui, Quels types de services médicaux fonctionnels sont disponibles ?/Autre, spécifiez :</t>
  </si>
  <si>
    <t>Snapshot date</t>
  </si>
  <si>
    <t>P-code admin 1 (Province)</t>
  </si>
  <si>
    <t>Nom Province</t>
  </si>
  <si>
    <t>TD07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</si>
</sst>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0.0%"/>
    <numFmt numFmtId="165" formatCode="yyyy"/>
    <numFmt numFmtId="166" formatCode="00\ 000"/>
    <numFmt numFmtId="167" formatCode="0\ 000"/>
    <numFmt numFmtId="168" formatCode="[$-F800]dddd\,\ mmmm\ dd\,\ yyyy"/>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8"/>
      <color rgb="FF000000"/>
      <name val="Gill Sans Nova Light"/>
      <family val="2"/>
    </font>
    <font>
      <sz val="8"/>
      <name val="Calibri"/>
      <family val="2"/>
      <scheme val="minor"/>
    </font>
    <font>
      <sz val="7"/>
      <color rgb="FF000000"/>
      <name val="Gill Sans Nova Light"/>
      <family val="2"/>
    </font>
    <font>
      <sz val="11"/>
      <color theme="1"/>
      <name val="Gill Sans Nova"/>
      <family val="2"/>
    </font>
  </fonts>
  <fills count="8">
    <fill>
      <patternFill patternType="none"/>
    </fill>
    <fill>
      <patternFill patternType="gray125"/>
    </fill>
    <fill>
      <patternFill patternType="solid">
        <fgColor theme="4" tint="0.79998168889431442"/>
        <bgColor theme="4" tint="0.79998168889431442"/>
      </patternFill>
    </fill>
    <fill>
      <patternFill patternType="solid">
        <fgColor theme="8"/>
        <bgColor indexed="64"/>
      </patternFill>
    </fill>
    <fill>
      <patternFill patternType="solid">
        <fgColor theme="2"/>
        <bgColor indexed="64"/>
      </patternFill>
    </fill>
    <fill>
      <patternFill patternType="solid">
        <fgColor theme="9"/>
        <bgColor indexed="64"/>
      </patternFill>
    </fill>
    <fill>
      <patternFill patternType="solid">
        <fgColor theme="4"/>
        <bgColor indexed="64"/>
      </patternFill>
    </fill>
    <fill>
      <patternFill patternType="solid">
        <fgColor rgb="FF0099FF"/>
        <bgColor indexed="64"/>
      </patternFill>
    </fill>
  </fills>
  <borders count="4">
    <border>
      <left/>
      <right/>
      <top/>
      <bottom/>
      <diagonal/>
    </border>
    <border>
      <left/>
      <right/>
      <top/>
      <bottom style="thin">
        <color theme="4" tint="0.39997558519241921"/>
      </bottom>
      <diagonal/>
    </border>
    <border>
      <left/>
      <right/>
      <top style="thin">
        <color theme="4" tint="0.39997558519241921"/>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9" fontId="1" fillId="0" borderId="0" applyFont="0" applyFill="0" applyBorder="0" applyAlignment="0" applyProtection="0"/>
  </cellStyleXfs>
  <cellXfs count="50">
    <xf numFmtId="0" fontId="0" fillId="0" borderId="0" xfId="0"/>
    <xf numFmtId="9" fontId="0" fillId="0" borderId="0" xfId="1" applyFont="1"/>
    <xf numFmtId="0" fontId="0" fillId="0" borderId="0" xfId="0" pivotButton="1"/>
    <xf numFmtId="0" fontId="0" fillId="0" borderId="0" xfId="0" applyAlignment="1">
      <alignment horizontal="left"/>
    </xf>
    <xf numFmtId="0" fontId="2" fillId="2" borderId="1" xfId="0" applyFont="1" applyFill="1" applyBorder="1"/>
    <xf numFmtId="10" fontId="0" fillId="0" borderId="0" xfId="0" applyNumberFormat="1"/>
    <xf numFmtId="9" fontId="0" fillId="0" borderId="0" xfId="0" applyNumberFormat="1"/>
    <xf numFmtId="164" fontId="0" fillId="0" borderId="0" xfId="1" applyNumberFormat="1" applyFont="1"/>
    <xf numFmtId="0" fontId="0" fillId="0" borderId="0" xfId="0" applyAlignment="1">
      <alignment horizontal="left" indent="1"/>
    </xf>
    <xf numFmtId="0" fontId="2" fillId="0" borderId="1" xfId="0" applyFont="1" applyBorder="1"/>
    <xf numFmtId="0" fontId="2" fillId="2" borderId="2" xfId="0" applyFont="1" applyFill="1" applyBorder="1"/>
    <xf numFmtId="0" fontId="2" fillId="0" borderId="1" xfId="0" applyFont="1" applyBorder="1" applyAlignment="1">
      <alignment horizontal="left"/>
    </xf>
    <xf numFmtId="0" fontId="2" fillId="2" borderId="2" xfId="0" applyFont="1" applyFill="1" applyBorder="1" applyAlignment="1">
      <alignment horizontal="left"/>
    </xf>
    <xf numFmtId="9" fontId="2" fillId="0" borderId="0" xfId="1" applyFont="1"/>
    <xf numFmtId="0" fontId="2" fillId="0" borderId="0" xfId="0" applyFont="1"/>
    <xf numFmtId="9" fontId="0" fillId="0" borderId="0" xfId="0" applyNumberFormat="1" applyAlignment="1">
      <alignment horizontal="left"/>
    </xf>
    <xf numFmtId="0" fontId="3" fillId="0" borderId="3" xfId="0" applyFont="1" applyBorder="1" applyAlignment="1">
      <alignment horizontal="left" vertical="center" wrapText="1" indent="1" readingOrder="1"/>
    </xf>
    <xf numFmtId="9" fontId="3" fillId="0" borderId="3" xfId="0" applyNumberFormat="1" applyFont="1" applyBorder="1" applyAlignment="1">
      <alignment horizontal="center" wrapText="1" readingOrder="1"/>
    </xf>
    <xf numFmtId="0" fontId="3" fillId="0" borderId="3" xfId="0" applyFont="1" applyBorder="1" applyAlignment="1">
      <alignment horizontal="left" vertical="center" readingOrder="1"/>
    </xf>
    <xf numFmtId="9" fontId="3" fillId="0" borderId="3" xfId="0" applyNumberFormat="1" applyFont="1" applyBorder="1" applyAlignment="1">
      <alignment horizontal="center" readingOrder="1"/>
    </xf>
    <xf numFmtId="0" fontId="0" fillId="0" borderId="0" xfId="0" applyAlignment="1">
      <alignment horizontal="left" wrapText="1"/>
    </xf>
    <xf numFmtId="9" fontId="0" fillId="0" borderId="0" xfId="0" applyNumberFormat="1" applyAlignment="1">
      <alignment horizontal="left" wrapText="1"/>
    </xf>
    <xf numFmtId="14" fontId="0" fillId="0" borderId="0" xfId="0" applyNumberFormat="1"/>
    <xf numFmtId="165" fontId="0" fillId="0" borderId="0" xfId="0" applyNumberFormat="1"/>
    <xf numFmtId="1" fontId="0" fillId="0" borderId="0" xfId="0" applyNumberFormat="1"/>
    <xf numFmtId="1" fontId="0" fillId="0" borderId="0" xfId="0" applyNumberFormat="1" applyAlignment="1">
      <alignment horizontal="left"/>
    </xf>
    <xf numFmtId="0" fontId="5" fillId="0" borderId="3" xfId="0" applyFont="1" applyBorder="1" applyAlignment="1">
      <alignment horizontal="left" vertical="center" wrapText="1" indent="1" readingOrder="1"/>
    </xf>
    <xf numFmtId="0" fontId="0" fillId="4" borderId="0" xfId="0" applyFill="1"/>
    <xf numFmtId="166" fontId="0" fillId="0" borderId="0" xfId="0" applyNumberFormat="1"/>
    <xf numFmtId="0" fontId="0" fillId="0" borderId="0" xfId="0" applyAlignment="1">
      <alignment horizontal="left" indent="2"/>
    </xf>
    <xf numFmtId="0" fontId="2" fillId="0" borderId="0" xfId="0" applyFont="1" applyAlignment="1">
      <alignment horizontal="left" indent="1"/>
    </xf>
    <xf numFmtId="167" fontId="2" fillId="0" borderId="1" xfId="0" applyNumberFormat="1" applyFont="1" applyBorder="1"/>
    <xf numFmtId="167" fontId="2" fillId="0" borderId="0" xfId="0" applyNumberFormat="1" applyFont="1"/>
    <xf numFmtId="167" fontId="0" fillId="0" borderId="0" xfId="0" applyNumberFormat="1"/>
    <xf numFmtId="167" fontId="2" fillId="2" borderId="2" xfId="0" applyNumberFormat="1" applyFont="1" applyFill="1" applyBorder="1"/>
    <xf numFmtId="9" fontId="2" fillId="2" borderId="2" xfId="0" applyNumberFormat="1" applyFont="1" applyFill="1" applyBorder="1"/>
    <xf numFmtId="0" fontId="0" fillId="0" borderId="0" xfId="0" applyAlignment="1">
      <alignment horizontal="left"/>
    </xf>
    <xf numFmtId="9" fontId="0" fillId="0" borderId="0" xfId="0" pivotButton="1" applyNumberFormat="1"/>
    <xf numFmtId="164" fontId="0" fillId="0" borderId="0" xfId="0" applyNumberFormat="1"/>
    <xf numFmtId="0" fontId="0" fillId="0" borderId="0" xfId="0" applyAlignment="1">
      <alignment horizontal="left"/>
    </xf>
    <xf numFmtId="0" fontId="0" fillId="7" borderId="0" xfId="0" applyFill="1" applyAlignment="1">
      <alignment horizontal="center"/>
    </xf>
    <xf numFmtId="0" fontId="0" fillId="3" borderId="0" xfId="0" applyFill="1" applyAlignment="1">
      <alignment horizontal="center"/>
    </xf>
    <xf numFmtId="0" fontId="0" fillId="0" borderId="0" xfId="0" applyAlignment="1">
      <alignment horizontal="left" vertical="center" wrapText="1"/>
    </xf>
    <xf numFmtId="165" fontId="0" fillId="0" borderId="0" xfId="0" applyNumberFormat="1" applyAlignment="1">
      <alignment horizontal="left" vertical="center" wrapText="1"/>
    </xf>
    <xf numFmtId="0" fontId="0" fillId="5" borderId="0" xfId="0" applyFill="1" applyAlignment="1">
      <alignment horizontal="left" vertical="center" wrapText="1"/>
    </xf>
    <xf numFmtId="0" fontId="0" fillId="6" borderId="0" xfId="0" applyFill="1" applyAlignment="1">
      <alignment horizontal="left" vertical="center" wrapText="1"/>
    </xf>
    <xf numFmtId="0" fontId="0" fillId="0" borderId="0" xfId="0" applyNumberFormat="1"/>
    <xf numFmtId="168" fontId="0" fillId="0" borderId="0" xfId="0" applyNumberFormat="1" applyAlignment="1">
      <alignment horizontal="left" vertical="center" wrapText="1"/>
    </xf>
    <xf numFmtId="168" fontId="0" fillId="0" borderId="0" xfId="0" applyNumberFormat="1"/>
    <xf numFmtId="0" fontId="6" fillId="0" borderId="0" xfId="0" applyFont="1"/>
  </cellXfs>
  <cellStyles count="2">
    <cellStyle name="Normal" xfId="0" builtinId="0"/>
    <cellStyle name="Percent" xfId="1" builtinId="5"/>
  </cellStyles>
  <dxfs count="81">
    <dxf>
      <numFmt numFmtId="168" formatCode="[$-F800]dddd\,\ mmmm\ dd\,\ yyyy"/>
    </dxf>
    <dxf>
      <numFmt numFmtId="168" formatCode="[$-F800]dddd\,\ mmmm\ dd\,\ yyyy"/>
    </dxf>
    <dxf>
      <alignment horizontal="left" vertical="center" textRotation="0" wrapText="1" indent="0" justifyLastLine="0" shrinkToFit="0" readingOrder="0"/>
    </dxf>
    <dxf>
      <numFmt numFmtId="0" formatCode="General"/>
    </dxf>
    <dxf>
      <numFmt numFmtId="0" formatCode="General"/>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numFmt numFmtId="1" formatCode="0"/>
    </dxf>
    <dxf>
      <numFmt numFmtId="1" formatCode="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fill>
        <patternFill patternType="solid">
          <bgColor theme="2"/>
        </patternFill>
      </fill>
    </dxf>
    <dxf>
      <numFmt numFmtId="13" formatCode="0%"/>
    </dxf>
    <dxf>
      <numFmt numFmtId="13" formatCode="0%"/>
    </dxf>
    <dxf>
      <numFmt numFmtId="13" formatCode="0%"/>
    </dxf>
    <dxf>
      <numFmt numFmtId="13" formatCode="0%"/>
    </dxf>
    <dxf>
      <numFmt numFmtId="13" formatCode="0%"/>
    </dxf>
    <dxf>
      <numFmt numFmtId="14" formatCode="0.00%"/>
    </dxf>
    <dxf>
      <numFmt numFmtId="13" formatCode="0%"/>
    </dxf>
    <dxf>
      <numFmt numFmtId="13" formatCode="0%"/>
    </dxf>
    <dxf>
      <numFmt numFmtId="0" formatCode="General"/>
    </dxf>
    <dxf>
      <numFmt numFmtId="164" formatCode="0.0%"/>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4" formatCode="0.00%"/>
    </dxf>
    <dxf>
      <numFmt numFmtId="14" formatCode="0.00%"/>
    </dxf>
    <dxf>
      <numFmt numFmtId="164" formatCode="0.0%"/>
    </dxf>
    <dxf>
      <numFmt numFmtId="164" formatCode="0.0%"/>
    </dxf>
    <dxf>
      <numFmt numFmtId="164" formatCode="0.0%"/>
    </dxf>
    <dxf>
      <numFmt numFmtId="13" formatCode="0%"/>
    </dxf>
    <dxf>
      <numFmt numFmtId="14" formatCode="0.00%"/>
    </dxf>
    <dxf>
      <numFmt numFmtId="13" formatCode="0%"/>
    </dxf>
    <dxf>
      <numFmt numFmtId="164" formatCode="0.0%"/>
    </dxf>
    <dxf>
      <numFmt numFmtId="13" formatCode="0%"/>
    </dxf>
    <dxf>
      <numFmt numFmtId="13" formatCode="0%"/>
    </dxf>
    <dxf>
      <numFmt numFmtId="14" formatCode="0.00%"/>
    </dxf>
    <dxf>
      <numFmt numFmtId="164" formatCode="0.0%"/>
    </dxf>
    <dxf>
      <numFmt numFmtId="13" formatCode="0%"/>
    </dxf>
    <dxf>
      <numFmt numFmtId="13" formatCode="0%"/>
    </dxf>
    <dxf>
      <numFmt numFmtId="13" formatCode="0%"/>
    </dxf>
    <dxf>
      <numFmt numFmtId="14" formatCode="0.00%"/>
    </dxf>
    <dxf>
      <numFmt numFmtId="13" formatCode="0%"/>
    </dxf>
    <dxf>
      <fill>
        <patternFill patternType="solid">
          <fgColor rgb="FFDCE6F1"/>
          <bgColor rgb="FFDCE6F1"/>
        </patternFill>
      </fill>
    </dxf>
    <dxf>
      <fill>
        <patternFill patternType="solid">
          <fgColor rgb="FFDCE6F1"/>
          <bgColor rgb="FFDCE6F1"/>
        </patternFill>
      </fill>
    </dxf>
    <dxf>
      <font>
        <b/>
        <color rgb="FF366092"/>
      </font>
    </dxf>
    <dxf>
      <font>
        <b/>
        <color rgb="FF366092"/>
      </font>
    </dxf>
    <dxf>
      <font>
        <b/>
        <color rgb="FF366092"/>
      </font>
      <border>
        <top style="thin">
          <color rgb="FF4F81BD"/>
        </top>
      </border>
    </dxf>
    <dxf>
      <font>
        <b/>
        <color rgb="FF366092"/>
      </font>
      <border>
        <bottom style="thin">
          <color rgb="FF4F81BD"/>
        </bottom>
      </border>
    </dxf>
    <dxf>
      <font>
        <color rgb="FF366092"/>
      </font>
      <border>
        <top style="thin">
          <color rgb="FF4F81BD"/>
        </top>
        <bottom style="thin">
          <color rgb="FF4F81BD"/>
        </bottom>
      </border>
    </dxf>
  </dxfs>
  <tableStyles count="1" defaultTableStyle="TableStyleMedium9" defaultPivotStyle="PivotStyleLight16">
    <tableStyle name="TableStyleLight2 2" pivot="0" count="7" xr9:uid="{58A078C2-EF2D-4883-843B-DA2AB397B158}">
      <tableStyleElement type="wholeTable" dxfId="80"/>
      <tableStyleElement type="headerRow" dxfId="79"/>
      <tableStyleElement type="totalRow" dxfId="78"/>
      <tableStyleElement type="firstColumn" dxfId="77"/>
      <tableStyleElement type="lastColumn" dxfId="76"/>
      <tableStyleElement type="firstRowStripe" dxfId="75"/>
      <tableStyleElement type="firstColumnStripe" dxfId="74"/>
    </tableStyle>
  </tableStyles>
  <colors>
    <mruColors>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4.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5.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6.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7.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Ex1.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F2A-41A2-8B28-EDA889DC6C8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F2A-41A2-8B28-EDA889DC6C8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F2A-41A2-8B28-EDA889DC6C8C}"/>
              </c:ext>
            </c:extLst>
          </c:dPt>
          <c:val>
            <c:numRef>
              <c:f>'Dashboard Analysis'!$S$14:$S$16</c:f>
              <c:numCache>
                <c:formatCode>0%</c:formatCode>
                <c:ptCount val="3"/>
                <c:pt idx="0">
                  <c:v>0.89</c:v>
                </c:pt>
                <c:pt idx="1">
                  <c:v>4.8546014690135815E-2</c:v>
                </c:pt>
                <c:pt idx="2">
                  <c:v>5.6123551180658614E-2</c:v>
                </c:pt>
              </c:numCache>
            </c:numRef>
          </c:val>
          <c:extLst>
            <c:ext xmlns:c16="http://schemas.microsoft.com/office/drawing/2014/chart" uri="{C3380CC4-5D6E-409C-BE32-E72D297353CC}">
              <c16:uniqueId val="{00000000-F9BF-4C4B-A765-D7EE55CE44C8}"/>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'Dashboard Analysis'!$A$190:$A$191</c:f>
              <c:strCache>
                <c:ptCount val="2"/>
                <c:pt idx="0">
                  <c:v>Accès difficile à l'équipement de protection individuelle (masques, gants, désinfectants, savons)</c:v>
                </c:pt>
                <c:pt idx="1">
                  <c:v>Difficulté à poursuivre son travail ou perte de travail</c:v>
                </c:pt>
              </c:strCache>
            </c:strRef>
          </c:cat>
          <c:val>
            <c:numRef>
              <c:f>'Dashboard Analysis'!$B$190:$B$191</c:f>
              <c:numCache>
                <c:formatCode>0%</c:formatCode>
                <c:ptCount val="2"/>
                <c:pt idx="0">
                  <c:v>1</c:v>
                </c:pt>
                <c:pt idx="1">
                  <c:v>1</c:v>
                </c:pt>
              </c:numCache>
            </c:numRef>
          </c:val>
          <c:extLst>
            <c:ext xmlns:c16="http://schemas.microsoft.com/office/drawing/2014/chart" uri="{C3380CC4-5D6E-409C-BE32-E72D297353CC}">
              <c16:uniqueId val="{00000000-A1E7-4BE3-858A-232C27A7D42E}"/>
            </c:ext>
          </c:extLst>
        </c:ser>
        <c:dLbls>
          <c:showLegendKey val="0"/>
          <c:showVal val="0"/>
          <c:showCatName val="0"/>
          <c:showSerName val="0"/>
          <c:showPercent val="0"/>
          <c:showBubbleSize val="0"/>
        </c:dLbls>
        <c:gapWidth val="219"/>
        <c:overlap val="-27"/>
        <c:axId val="1552421231"/>
        <c:axId val="1552422479"/>
      </c:barChart>
      <c:catAx>
        <c:axId val="15524212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52422479"/>
        <c:crosses val="autoZero"/>
        <c:auto val="1"/>
        <c:lblAlgn val="ctr"/>
        <c:lblOffset val="100"/>
        <c:noMultiLvlLbl val="0"/>
      </c:catAx>
      <c:valAx>
        <c:axId val="1552422479"/>
        <c:scaling>
          <c:orientation val="minMax"/>
        </c:scaling>
        <c:delete val="1"/>
        <c:axPos val="l"/>
        <c:numFmt formatCode="0%" sourceLinked="1"/>
        <c:majorTickMark val="none"/>
        <c:minorTickMark val="none"/>
        <c:tickLblPos val="nextTo"/>
        <c:crossAx val="155242123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471-441D-9C9D-F02B5E2B53E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471-441D-9C9D-F02B5E2B53EE}"/>
              </c:ext>
            </c:extLst>
          </c:dPt>
          <c:cat>
            <c:strRef>
              <c:f>'Dashboard Analysis'!$D$238:$D$239</c:f>
              <c:strCache>
                <c:ptCount val="2"/>
                <c:pt idx="0">
                  <c:v>Non</c:v>
                </c:pt>
                <c:pt idx="1">
                  <c:v>Oui</c:v>
                </c:pt>
              </c:strCache>
            </c:strRef>
          </c:cat>
          <c:val>
            <c:numRef>
              <c:f>'Dashboard Analysis'!$E$238:$E$239</c:f>
              <c:numCache>
                <c:formatCode>0%</c:formatCode>
                <c:ptCount val="2"/>
                <c:pt idx="0">
                  <c:v>4.7430830039525688E-2</c:v>
                </c:pt>
                <c:pt idx="1">
                  <c:v>0.95256916996047436</c:v>
                </c:pt>
              </c:numCache>
            </c:numRef>
          </c:val>
          <c:extLst>
            <c:ext xmlns:c16="http://schemas.microsoft.com/office/drawing/2014/chart" uri="{C3380CC4-5D6E-409C-BE32-E72D297353CC}">
              <c16:uniqueId val="{00000000-ABF3-4508-AFCE-823B2938F15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'Dashboard Analysis'!$A$253:$A$254</c:f>
              <c:strCache>
                <c:ptCount val="2"/>
                <c:pt idx="0">
                  <c:v>Non</c:v>
                </c:pt>
                <c:pt idx="1">
                  <c:v>Oui</c:v>
                </c:pt>
              </c:strCache>
            </c:strRef>
          </c:cat>
          <c:val>
            <c:numRef>
              <c:f>'Dashboard Analysis'!$B$253:$B$254</c:f>
              <c:numCache>
                <c:formatCode>0%</c:formatCode>
                <c:ptCount val="2"/>
                <c:pt idx="0">
                  <c:v>0.55601659751037347</c:v>
                </c:pt>
                <c:pt idx="1">
                  <c:v>0.44398340248962653</c:v>
                </c:pt>
              </c:numCache>
            </c:numRef>
          </c:val>
          <c:extLst>
            <c:ext xmlns:c16="http://schemas.microsoft.com/office/drawing/2014/chart" uri="{C3380CC4-5D6E-409C-BE32-E72D297353CC}">
              <c16:uniqueId val="{00000000-B685-4B01-A895-3F203A629CDD}"/>
            </c:ext>
          </c:extLst>
        </c:ser>
        <c:dLbls>
          <c:showLegendKey val="0"/>
          <c:showVal val="0"/>
          <c:showCatName val="0"/>
          <c:showSerName val="0"/>
          <c:showPercent val="0"/>
          <c:showBubbleSize val="0"/>
        </c:dLbls>
        <c:gapWidth val="219"/>
        <c:overlap val="-27"/>
        <c:axId val="230514000"/>
        <c:axId val="230515664"/>
      </c:barChart>
      <c:catAx>
        <c:axId val="230514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0515664"/>
        <c:crosses val="autoZero"/>
        <c:auto val="1"/>
        <c:lblAlgn val="ctr"/>
        <c:lblOffset val="100"/>
        <c:noMultiLvlLbl val="0"/>
      </c:catAx>
      <c:valAx>
        <c:axId val="230515664"/>
        <c:scaling>
          <c:orientation val="minMax"/>
        </c:scaling>
        <c:delete val="1"/>
        <c:axPos val="l"/>
        <c:numFmt formatCode="0%" sourceLinked="1"/>
        <c:majorTickMark val="none"/>
        <c:minorTickMark val="none"/>
        <c:tickLblPos val="nextTo"/>
        <c:crossAx val="23051400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FFB-4FF9-A283-BB5D6B8B56F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FFB-4FF9-A283-BB5D6B8B56F7}"/>
              </c:ext>
            </c:extLst>
          </c:dPt>
          <c:cat>
            <c:strRef>
              <c:f>'Dashboard Analysis'!$C$371:$C$372</c:f>
              <c:strCache>
                <c:ptCount val="2"/>
                <c:pt idx="0">
                  <c:v>Oui</c:v>
                </c:pt>
                <c:pt idx="1">
                  <c:v>Non</c:v>
                </c:pt>
              </c:strCache>
            </c:strRef>
          </c:cat>
          <c:val>
            <c:numRef>
              <c:f>'Dashboard Analysis'!$D$371:$D$372</c:f>
              <c:numCache>
                <c:formatCode>0%</c:formatCode>
                <c:ptCount val="2"/>
                <c:pt idx="0">
                  <c:v>0.39920948616600793</c:v>
                </c:pt>
                <c:pt idx="1">
                  <c:v>0.60079051383399207</c:v>
                </c:pt>
              </c:numCache>
            </c:numRef>
          </c:val>
          <c:extLst>
            <c:ext xmlns:c16="http://schemas.microsoft.com/office/drawing/2014/chart" uri="{C3380CC4-5D6E-409C-BE32-E72D297353CC}">
              <c16:uniqueId val="{00000000-4081-4C9A-AE82-8D058A8A9561}"/>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EB1-4F37-A3B5-CB1AD9DD006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EB1-4F37-A3B5-CB1AD9DD006D}"/>
              </c:ext>
            </c:extLst>
          </c:dPt>
          <c:cat>
            <c:strRef>
              <c:f>'Dashboard Analysis'!$A$416:$A$417</c:f>
              <c:strCache>
                <c:ptCount val="2"/>
                <c:pt idx="0">
                  <c:v>Abris en paille</c:v>
                </c:pt>
                <c:pt idx="1">
                  <c:v>Abris en dur (mur solide)</c:v>
                </c:pt>
              </c:strCache>
            </c:strRef>
          </c:cat>
          <c:val>
            <c:numRef>
              <c:f>'Dashboard Analysis'!$B$416:$B$417</c:f>
              <c:numCache>
                <c:formatCode>0%</c:formatCode>
                <c:ptCount val="2"/>
                <c:pt idx="0">
                  <c:v>0.98</c:v>
                </c:pt>
                <c:pt idx="1">
                  <c:v>0.02</c:v>
                </c:pt>
              </c:numCache>
            </c:numRef>
          </c:val>
          <c:extLst>
            <c:ext xmlns:c16="http://schemas.microsoft.com/office/drawing/2014/chart" uri="{C3380CC4-5D6E-409C-BE32-E72D297353CC}">
              <c16:uniqueId val="{00000000-81EF-4D9E-BBBB-D8E19B32E7E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'Dashboard Analysis'!$C$424:$C$427</c:f>
              <c:strCache>
                <c:ptCount val="4"/>
                <c:pt idx="0">
                  <c:v>Non, aucun</c:v>
                </c:pt>
                <c:pt idx="1">
                  <c:v>Oui, tous</c:v>
                </c:pt>
                <c:pt idx="2">
                  <c:v>Oui, en partie</c:v>
                </c:pt>
                <c:pt idx="3">
                  <c:v>Oui, la majorité</c:v>
                </c:pt>
              </c:strCache>
            </c:strRef>
          </c:cat>
          <c:val>
            <c:numRef>
              <c:f>'Dashboard Analysis'!$D$424:$D$427</c:f>
              <c:numCache>
                <c:formatCode>0%</c:formatCode>
                <c:ptCount val="4"/>
                <c:pt idx="0">
                  <c:v>0.62450592885375489</c:v>
                </c:pt>
                <c:pt idx="1">
                  <c:v>0.23715415019762845</c:v>
                </c:pt>
                <c:pt idx="2">
                  <c:v>7.9051383399209488E-2</c:v>
                </c:pt>
                <c:pt idx="3">
                  <c:v>5.9288537549407112E-2</c:v>
                </c:pt>
              </c:numCache>
            </c:numRef>
          </c:val>
          <c:extLst>
            <c:ext xmlns:c16="http://schemas.microsoft.com/office/drawing/2014/chart" uri="{C3380CC4-5D6E-409C-BE32-E72D297353CC}">
              <c16:uniqueId val="{00000000-E1E1-4E2F-A6A1-96D9E208882C}"/>
            </c:ext>
          </c:extLst>
        </c:ser>
        <c:dLbls>
          <c:showLegendKey val="0"/>
          <c:showVal val="0"/>
          <c:showCatName val="0"/>
          <c:showSerName val="0"/>
          <c:showPercent val="0"/>
          <c:showBubbleSize val="0"/>
        </c:dLbls>
        <c:gapWidth val="219"/>
        <c:overlap val="-27"/>
        <c:axId val="376824352"/>
        <c:axId val="376821024"/>
      </c:barChart>
      <c:catAx>
        <c:axId val="376824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6821024"/>
        <c:crosses val="autoZero"/>
        <c:auto val="1"/>
        <c:lblAlgn val="ctr"/>
        <c:lblOffset val="100"/>
        <c:noMultiLvlLbl val="0"/>
      </c:catAx>
      <c:valAx>
        <c:axId val="376821024"/>
        <c:scaling>
          <c:orientation val="minMax"/>
        </c:scaling>
        <c:delete val="1"/>
        <c:axPos val="l"/>
        <c:numFmt formatCode="0%" sourceLinked="1"/>
        <c:majorTickMark val="none"/>
        <c:minorTickMark val="none"/>
        <c:tickLblPos val="nextTo"/>
        <c:crossAx val="3768243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75F-4657-903E-CDFB3561143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75F-4657-903E-CDFB35611433}"/>
              </c:ext>
            </c:extLst>
          </c:dPt>
          <c:cat>
            <c:strRef>
              <c:f>'Dashboard Analysis'!$A$444:$A$445</c:f>
              <c:strCache>
                <c:ptCount val="2"/>
                <c:pt idx="0">
                  <c:v>Non</c:v>
                </c:pt>
                <c:pt idx="1">
                  <c:v>Oui</c:v>
                </c:pt>
              </c:strCache>
            </c:strRef>
          </c:cat>
          <c:val>
            <c:numRef>
              <c:f>'Dashboard Analysis'!$B$444:$B$445</c:f>
              <c:numCache>
                <c:formatCode>0%</c:formatCode>
                <c:ptCount val="2"/>
                <c:pt idx="0">
                  <c:v>0.43253968253968256</c:v>
                </c:pt>
                <c:pt idx="1">
                  <c:v>0.56746031746031744</c:v>
                </c:pt>
              </c:numCache>
            </c:numRef>
          </c:val>
          <c:extLst>
            <c:ext xmlns:c16="http://schemas.microsoft.com/office/drawing/2014/chart" uri="{C3380CC4-5D6E-409C-BE32-E72D297353CC}">
              <c16:uniqueId val="{00000000-A0BD-4DF9-ABCE-A7A078ADBB1F}"/>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'Dashboard Analysis'!$A$460:$A$464</c:f>
              <c:strCache>
                <c:ptCount val="5"/>
                <c:pt idx="0">
                  <c:v>Manque d’intérêt</c:v>
                </c:pt>
                <c:pt idx="1">
                  <c:v>Manque de connaissance</c:v>
                </c:pt>
                <c:pt idx="2">
                  <c:v>Négligence</c:v>
                </c:pt>
                <c:pt idx="3">
                  <c:v>Pas de bureau d'émission</c:v>
                </c:pt>
                <c:pt idx="4">
                  <c:v>Manque de moyens </c:v>
                </c:pt>
              </c:strCache>
            </c:strRef>
          </c:cat>
          <c:val>
            <c:numRef>
              <c:f>'Dashboard Analysis'!$B$460:$B$464</c:f>
              <c:numCache>
                <c:formatCode>0%</c:formatCode>
                <c:ptCount val="5"/>
                <c:pt idx="0">
                  <c:v>9.1743119266055051E-3</c:v>
                </c:pt>
                <c:pt idx="1">
                  <c:v>9.1743119266055051E-3</c:v>
                </c:pt>
                <c:pt idx="2">
                  <c:v>9.1743119266055051E-3</c:v>
                </c:pt>
                <c:pt idx="3">
                  <c:v>0.33027522935779818</c:v>
                </c:pt>
                <c:pt idx="4">
                  <c:v>0.64220183486238536</c:v>
                </c:pt>
              </c:numCache>
            </c:numRef>
          </c:val>
          <c:extLst>
            <c:ext xmlns:c16="http://schemas.microsoft.com/office/drawing/2014/chart" uri="{C3380CC4-5D6E-409C-BE32-E72D297353CC}">
              <c16:uniqueId val="{00000000-E18E-461D-A363-43977AE749B0}"/>
            </c:ext>
          </c:extLst>
        </c:ser>
        <c:dLbls>
          <c:showLegendKey val="0"/>
          <c:showVal val="0"/>
          <c:showCatName val="0"/>
          <c:showSerName val="0"/>
          <c:showPercent val="0"/>
          <c:showBubbleSize val="0"/>
        </c:dLbls>
        <c:gapWidth val="219"/>
        <c:overlap val="-27"/>
        <c:axId val="1642221184"/>
        <c:axId val="1642205376"/>
      </c:barChart>
      <c:catAx>
        <c:axId val="1642221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42205376"/>
        <c:crosses val="autoZero"/>
        <c:auto val="1"/>
        <c:lblAlgn val="ctr"/>
        <c:lblOffset val="100"/>
        <c:noMultiLvlLbl val="0"/>
      </c:catAx>
      <c:valAx>
        <c:axId val="1642205376"/>
        <c:scaling>
          <c:orientation val="minMax"/>
        </c:scaling>
        <c:delete val="1"/>
        <c:axPos val="l"/>
        <c:numFmt formatCode="0%" sourceLinked="1"/>
        <c:majorTickMark val="none"/>
        <c:minorTickMark val="none"/>
        <c:tickLblPos val="nextTo"/>
        <c:crossAx val="164222118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42010307955735E-2"/>
          <c:y val="0.10185185185185185"/>
          <c:w val="0.94025798969204422"/>
          <c:h val="0.89814814814814814"/>
        </c:manualLayout>
      </c:layout>
      <c:barChart>
        <c:barDir val="bar"/>
        <c:grouping val="stacked"/>
        <c:varyColors val="0"/>
        <c:ser>
          <c:idx val="0"/>
          <c:order val="0"/>
          <c:tx>
            <c:strRef>
              <c:f>'Dashboard Analysis'!$Q$39</c:f>
              <c:strCache>
                <c:ptCount val="1"/>
                <c:pt idx="0">
                  <c:v>Femme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 Analysis'!$P$40:$P$45</c:f>
              <c:strCache>
                <c:ptCount val="6"/>
                <c:pt idx="0">
                  <c:v>60+</c:v>
                </c:pt>
                <c:pt idx="1">
                  <c:v>18-59 ans</c:v>
                </c:pt>
                <c:pt idx="2">
                  <c:v>13-17 ans</c:v>
                </c:pt>
                <c:pt idx="3">
                  <c:v>6-12 ans</c:v>
                </c:pt>
                <c:pt idx="4">
                  <c:v>1-5 ans</c:v>
                </c:pt>
                <c:pt idx="5">
                  <c:v>Moins 1 an</c:v>
                </c:pt>
              </c:strCache>
            </c:strRef>
          </c:cat>
          <c:val>
            <c:numRef>
              <c:f>'Dashboard Analysis'!$Q$40:$Q$45</c:f>
              <c:numCache>
                <c:formatCode>0%</c:formatCode>
                <c:ptCount val="6"/>
                <c:pt idx="0">
                  <c:v>-3.1993782052486243E-2</c:v>
                </c:pt>
                <c:pt idx="1">
                  <c:v>-0.26291257302800897</c:v>
                </c:pt>
                <c:pt idx="2">
                  <c:v>-8.9016681381849608E-2</c:v>
                </c:pt>
                <c:pt idx="3">
                  <c:v>-7.2518456596472117E-2</c:v>
                </c:pt>
                <c:pt idx="4">
                  <c:v>-6.2954370409332563E-2</c:v>
                </c:pt>
                <c:pt idx="5">
                  <c:v>-3.2071271579659236E-2</c:v>
                </c:pt>
              </c:numCache>
            </c:numRef>
          </c:val>
          <c:extLst>
            <c:ext xmlns:c16="http://schemas.microsoft.com/office/drawing/2014/chart" uri="{C3380CC4-5D6E-409C-BE32-E72D297353CC}">
              <c16:uniqueId val="{00000000-29D2-481E-81BB-53AFCF4A3A8F}"/>
            </c:ext>
          </c:extLst>
        </c:ser>
        <c:ser>
          <c:idx val="1"/>
          <c:order val="1"/>
          <c:tx>
            <c:strRef>
              <c:f>'Dashboard Analysis'!$R$39</c:f>
              <c:strCache>
                <c:ptCount val="1"/>
                <c:pt idx="0">
                  <c:v>Homme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 Analysis'!$P$40:$P$45</c:f>
              <c:strCache>
                <c:ptCount val="6"/>
                <c:pt idx="0">
                  <c:v>60+</c:v>
                </c:pt>
                <c:pt idx="1">
                  <c:v>18-59 ans</c:v>
                </c:pt>
                <c:pt idx="2">
                  <c:v>13-17 ans</c:v>
                </c:pt>
                <c:pt idx="3">
                  <c:v>6-12 ans</c:v>
                </c:pt>
                <c:pt idx="4">
                  <c:v>1-5 ans</c:v>
                </c:pt>
                <c:pt idx="5">
                  <c:v>Moins 1 an</c:v>
                </c:pt>
              </c:strCache>
            </c:strRef>
          </c:cat>
          <c:val>
            <c:numRef>
              <c:f>'Dashboard Analysis'!$R$40:$R$45</c:f>
              <c:numCache>
                <c:formatCode>0%</c:formatCode>
                <c:ptCount val="6"/>
                <c:pt idx="0">
                  <c:v>2.9232337084139536E-2</c:v>
                </c:pt>
                <c:pt idx="1">
                  <c:v>0.19244171848289596</c:v>
                </c:pt>
                <c:pt idx="2">
                  <c:v>7.7909849153720442E-2</c:v>
                </c:pt>
                <c:pt idx="3">
                  <c:v>6.7805684443860009E-2</c:v>
                </c:pt>
                <c:pt idx="4">
                  <c:v>5.1718388969248401E-2</c:v>
                </c:pt>
                <c:pt idx="5">
                  <c:v>2.9424886818326976E-2</c:v>
                </c:pt>
              </c:numCache>
            </c:numRef>
          </c:val>
          <c:extLst>
            <c:ext xmlns:c16="http://schemas.microsoft.com/office/drawing/2014/chart" uri="{C3380CC4-5D6E-409C-BE32-E72D297353CC}">
              <c16:uniqueId val="{00000001-29D2-481E-81BB-53AFCF4A3A8F}"/>
            </c:ext>
          </c:extLst>
        </c:ser>
        <c:dLbls>
          <c:dLblPos val="ctr"/>
          <c:showLegendKey val="0"/>
          <c:showVal val="1"/>
          <c:showCatName val="0"/>
          <c:showSerName val="0"/>
          <c:showPercent val="0"/>
          <c:showBubbleSize val="0"/>
        </c:dLbls>
        <c:gapWidth val="150"/>
        <c:overlap val="100"/>
        <c:axId val="179058703"/>
        <c:axId val="179057871"/>
      </c:barChart>
      <c:catAx>
        <c:axId val="179058703"/>
        <c:scaling>
          <c:orientation val="minMax"/>
        </c:scaling>
        <c:delete val="1"/>
        <c:axPos val="l"/>
        <c:numFmt formatCode="General" sourceLinked="1"/>
        <c:majorTickMark val="none"/>
        <c:minorTickMark val="none"/>
        <c:tickLblPos val="nextTo"/>
        <c:crossAx val="179057871"/>
        <c:crosses val="autoZero"/>
        <c:auto val="1"/>
        <c:lblAlgn val="ctr"/>
        <c:lblOffset val="100"/>
        <c:noMultiLvlLbl val="0"/>
      </c:catAx>
      <c:valAx>
        <c:axId val="179057871"/>
        <c:scaling>
          <c:orientation val="minMax"/>
        </c:scaling>
        <c:delete val="1"/>
        <c:axPos val="b"/>
        <c:numFmt formatCode="0%" sourceLinked="1"/>
        <c:majorTickMark val="none"/>
        <c:minorTickMark val="none"/>
        <c:tickLblPos val="nextTo"/>
        <c:crossAx val="179058703"/>
        <c:crosses val="autoZero"/>
        <c:crossBetween val="between"/>
      </c:valAx>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'Dashboard Analysis'!$B$70</c:f>
              <c:strCache>
                <c:ptCount val="1"/>
                <c:pt idx="0">
                  <c:v>Arrivée de la majorité des personnes</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'Dashboard Analysis'!$A$71:$A$78</c:f>
              <c:numCache>
                <c:formatCode>General</c:formatCode>
                <c:ptCount val="8"/>
                <c:pt idx="0">
                  <c:v>2014</c:v>
                </c:pt>
                <c:pt idx="1">
                  <c:v>2015</c:v>
                </c:pt>
                <c:pt idx="2">
                  <c:v>2016</c:v>
                </c:pt>
                <c:pt idx="3">
                  <c:v>2017</c:v>
                </c:pt>
                <c:pt idx="4">
                  <c:v>2018</c:v>
                </c:pt>
                <c:pt idx="5">
                  <c:v>2019</c:v>
                </c:pt>
                <c:pt idx="6">
                  <c:v>2020</c:v>
                </c:pt>
                <c:pt idx="7">
                  <c:v>2021</c:v>
                </c:pt>
              </c:numCache>
            </c:numRef>
          </c:cat>
          <c:val>
            <c:numRef>
              <c:f>'Dashboard Analysis'!$B$71:$B$78</c:f>
              <c:numCache>
                <c:formatCode>0%</c:formatCode>
                <c:ptCount val="8"/>
                <c:pt idx="0">
                  <c:v>0</c:v>
                </c:pt>
                <c:pt idx="1">
                  <c:v>0.48</c:v>
                </c:pt>
                <c:pt idx="2">
                  <c:v>7.5177151458655639E-2</c:v>
                </c:pt>
                <c:pt idx="3">
                  <c:v>0.04</c:v>
                </c:pt>
                <c:pt idx="4">
                  <c:v>0.02</c:v>
                </c:pt>
                <c:pt idx="5">
                  <c:v>7.0000000000000007E-2</c:v>
                </c:pt>
                <c:pt idx="6">
                  <c:v>0.16</c:v>
                </c:pt>
                <c:pt idx="7">
                  <c:v>0.15</c:v>
                </c:pt>
              </c:numCache>
            </c:numRef>
          </c:val>
          <c:smooth val="0"/>
          <c:extLst>
            <c:ext xmlns:c16="http://schemas.microsoft.com/office/drawing/2014/chart" uri="{C3380CC4-5D6E-409C-BE32-E72D297353CC}">
              <c16:uniqueId val="{00000000-636B-45F0-9A3C-6A3BE49FCF57}"/>
            </c:ext>
          </c:extLst>
        </c:ser>
        <c:ser>
          <c:idx val="1"/>
          <c:order val="1"/>
          <c:tx>
            <c:strRef>
              <c:f>'Dashboard Analysis'!$C$70</c:f>
              <c:strCache>
                <c:ptCount val="1"/>
                <c:pt idx="0">
                  <c:v>Arrivée du dernier groupe des personnes</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'Dashboard Analysis'!$A$71:$A$78</c:f>
              <c:numCache>
                <c:formatCode>General</c:formatCode>
                <c:ptCount val="8"/>
                <c:pt idx="0">
                  <c:v>2014</c:v>
                </c:pt>
                <c:pt idx="1">
                  <c:v>2015</c:v>
                </c:pt>
                <c:pt idx="2">
                  <c:v>2016</c:v>
                </c:pt>
                <c:pt idx="3">
                  <c:v>2017</c:v>
                </c:pt>
                <c:pt idx="4">
                  <c:v>2018</c:v>
                </c:pt>
                <c:pt idx="5">
                  <c:v>2019</c:v>
                </c:pt>
                <c:pt idx="6">
                  <c:v>2020</c:v>
                </c:pt>
                <c:pt idx="7">
                  <c:v>2021</c:v>
                </c:pt>
              </c:numCache>
            </c:numRef>
          </c:cat>
          <c:val>
            <c:numRef>
              <c:f>'Dashboard Analysis'!$C$71:$C$78</c:f>
              <c:numCache>
                <c:formatCode>0%</c:formatCode>
                <c:ptCount val="8"/>
                <c:pt idx="0">
                  <c:v>0.03</c:v>
                </c:pt>
                <c:pt idx="1">
                  <c:v>4.9059899446351717E-2</c:v>
                </c:pt>
                <c:pt idx="2">
                  <c:v>4.24428714177435E-2</c:v>
                </c:pt>
                <c:pt idx="3">
                  <c:v>4.6303460105064663E-2</c:v>
                </c:pt>
                <c:pt idx="4">
                  <c:v>3.5602915373902734E-2</c:v>
                </c:pt>
                <c:pt idx="5">
                  <c:v>5.4905858810508565E-2</c:v>
                </c:pt>
                <c:pt idx="6">
                  <c:v>0.15721145902451947</c:v>
                </c:pt>
                <c:pt idx="7">
                  <c:v>0.58169000417006522</c:v>
                </c:pt>
              </c:numCache>
            </c:numRef>
          </c:val>
          <c:smooth val="0"/>
          <c:extLst>
            <c:ext xmlns:c16="http://schemas.microsoft.com/office/drawing/2014/chart" uri="{C3380CC4-5D6E-409C-BE32-E72D297353CC}">
              <c16:uniqueId val="{00000001-636B-45F0-9A3C-6A3BE49FCF57}"/>
            </c:ext>
          </c:extLst>
        </c:ser>
        <c:dLbls>
          <c:dLblPos val="t"/>
          <c:showLegendKey val="0"/>
          <c:showVal val="1"/>
          <c:showCatName val="0"/>
          <c:showSerName val="0"/>
          <c:showPercent val="0"/>
          <c:showBubbleSize val="0"/>
        </c:dLbls>
        <c:smooth val="0"/>
        <c:axId val="1211529823"/>
        <c:axId val="1211547295"/>
      </c:lineChart>
      <c:catAx>
        <c:axId val="12115298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11547295"/>
        <c:crosses val="autoZero"/>
        <c:auto val="1"/>
        <c:lblAlgn val="ctr"/>
        <c:lblOffset val="100"/>
        <c:noMultiLvlLbl val="0"/>
      </c:catAx>
      <c:valAx>
        <c:axId val="1211547295"/>
        <c:scaling>
          <c:orientation val="minMax"/>
        </c:scaling>
        <c:delete val="1"/>
        <c:axPos val="l"/>
        <c:numFmt formatCode="0%" sourceLinked="1"/>
        <c:majorTickMark val="none"/>
        <c:minorTickMark val="none"/>
        <c:tickLblPos val="nextTo"/>
        <c:crossAx val="12115298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'Dashboard Analysis'!$G$70:$G$71</c:f>
              <c:strCache>
                <c:ptCount val="2"/>
                <c:pt idx="0">
                  <c:v>Arrivée de la majorité des personnes</c:v>
                </c:pt>
              </c:strCache>
            </c:strRef>
          </c:tx>
          <c:spPr>
            <a:ln w="28575" cap="rnd">
              <a:solidFill>
                <a:schemeClr val="accent1"/>
              </a:solidFill>
              <a:round/>
            </a:ln>
            <a:effectLst/>
          </c:spPr>
          <c:marker>
            <c:symbol val="none"/>
          </c:marker>
          <c:cat>
            <c:numRef>
              <c:f>'Dashboard Analysis'!$F$72:$F$78</c:f>
              <c:numCache>
                <c:formatCode>General</c:formatCode>
                <c:ptCount val="7"/>
                <c:pt idx="0">
                  <c:v>2015</c:v>
                </c:pt>
                <c:pt idx="1">
                  <c:v>2016</c:v>
                </c:pt>
                <c:pt idx="2">
                  <c:v>2017</c:v>
                </c:pt>
                <c:pt idx="3">
                  <c:v>2018</c:v>
                </c:pt>
                <c:pt idx="4">
                  <c:v>2019</c:v>
                </c:pt>
                <c:pt idx="5">
                  <c:v>2020</c:v>
                </c:pt>
                <c:pt idx="6">
                  <c:v>2021</c:v>
                </c:pt>
              </c:numCache>
            </c:numRef>
          </c:cat>
          <c:val>
            <c:numRef>
              <c:f>'Dashboard Analysis'!$G$72:$G$78</c:f>
              <c:numCache>
                <c:formatCode>0%</c:formatCode>
                <c:ptCount val="7"/>
                <c:pt idx="0">
                  <c:v>0.42797716939150626</c:v>
                </c:pt>
                <c:pt idx="1">
                  <c:v>0.11149269614007933</c:v>
                </c:pt>
                <c:pt idx="2">
                  <c:v>1.1125084647383187E-2</c:v>
                </c:pt>
                <c:pt idx="3">
                  <c:v>0.11323401373706105</c:v>
                </c:pt>
                <c:pt idx="4">
                  <c:v>0.21747121988971654</c:v>
                </c:pt>
                <c:pt idx="5">
                  <c:v>6.4525490954822476E-2</c:v>
                </c:pt>
                <c:pt idx="6">
                  <c:v>5.4174325239431172E-2</c:v>
                </c:pt>
              </c:numCache>
            </c:numRef>
          </c:val>
          <c:smooth val="0"/>
          <c:extLst>
            <c:ext xmlns:c16="http://schemas.microsoft.com/office/drawing/2014/chart" uri="{C3380CC4-5D6E-409C-BE32-E72D297353CC}">
              <c16:uniqueId val="{00000000-98AA-4F01-B580-9147C55A4B6A}"/>
            </c:ext>
          </c:extLst>
        </c:ser>
        <c:ser>
          <c:idx val="1"/>
          <c:order val="1"/>
          <c:tx>
            <c:strRef>
              <c:f>'Dashboard Analysis'!$H$70:$H$71</c:f>
              <c:strCache>
                <c:ptCount val="2"/>
                <c:pt idx="0">
                  <c:v>Arrivée du dernier groupe des personnes</c:v>
                </c:pt>
              </c:strCache>
            </c:strRef>
          </c:tx>
          <c:spPr>
            <a:ln w="28575" cap="rnd">
              <a:solidFill>
                <a:schemeClr val="accent2"/>
              </a:solidFill>
              <a:round/>
            </a:ln>
            <a:effectLst/>
          </c:spPr>
          <c:marker>
            <c:symbol val="none"/>
          </c:marker>
          <c:cat>
            <c:numRef>
              <c:f>'Dashboard Analysis'!$F$72:$F$78</c:f>
              <c:numCache>
                <c:formatCode>General</c:formatCode>
                <c:ptCount val="7"/>
                <c:pt idx="0">
                  <c:v>2015</c:v>
                </c:pt>
                <c:pt idx="1">
                  <c:v>2016</c:v>
                </c:pt>
                <c:pt idx="2">
                  <c:v>2017</c:v>
                </c:pt>
                <c:pt idx="3">
                  <c:v>2018</c:v>
                </c:pt>
                <c:pt idx="4">
                  <c:v>2019</c:v>
                </c:pt>
                <c:pt idx="5">
                  <c:v>2020</c:v>
                </c:pt>
                <c:pt idx="6">
                  <c:v>2021</c:v>
                </c:pt>
              </c:numCache>
            </c:numRef>
          </c:cat>
          <c:val>
            <c:numRef>
              <c:f>'Dashboard Analysis'!$H$72:$H$78</c:f>
              <c:numCache>
                <c:formatCode>0%</c:formatCode>
                <c:ptCount val="7"/>
                <c:pt idx="0">
                  <c:v>0.17964593208861371</c:v>
                </c:pt>
                <c:pt idx="1">
                  <c:v>8.5421302118603076E-2</c:v>
                </c:pt>
                <c:pt idx="2">
                  <c:v>6.3364612556834676E-2</c:v>
                </c:pt>
                <c:pt idx="3">
                  <c:v>0.20092870271839025</c:v>
                </c:pt>
                <c:pt idx="4">
                  <c:v>0.14186901422076037</c:v>
                </c:pt>
                <c:pt idx="5">
                  <c:v>0.20890974170455645</c:v>
                </c:pt>
                <c:pt idx="6">
                  <c:v>0.11986069459224147</c:v>
                </c:pt>
              </c:numCache>
            </c:numRef>
          </c:val>
          <c:smooth val="0"/>
          <c:extLst>
            <c:ext xmlns:c16="http://schemas.microsoft.com/office/drawing/2014/chart" uri="{C3380CC4-5D6E-409C-BE32-E72D297353CC}">
              <c16:uniqueId val="{00000001-98AA-4F01-B580-9147C55A4B6A}"/>
            </c:ext>
          </c:extLst>
        </c:ser>
        <c:dLbls>
          <c:showLegendKey val="0"/>
          <c:showVal val="0"/>
          <c:showCatName val="0"/>
          <c:showSerName val="0"/>
          <c:showPercent val="0"/>
          <c:showBubbleSize val="0"/>
        </c:dLbls>
        <c:smooth val="0"/>
        <c:axId val="793620527"/>
        <c:axId val="793607215"/>
      </c:lineChart>
      <c:catAx>
        <c:axId val="7936205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3607215"/>
        <c:crosses val="autoZero"/>
        <c:auto val="1"/>
        <c:lblAlgn val="ctr"/>
        <c:lblOffset val="100"/>
        <c:noMultiLvlLbl val="0"/>
      </c:catAx>
      <c:valAx>
        <c:axId val="79360721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362052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'Dashboard Analysis'!$M$70:$M$71</c:f>
              <c:strCache>
                <c:ptCount val="2"/>
                <c:pt idx="0">
                  <c:v>Arrivée de la majorité des personnes</c:v>
                </c:pt>
              </c:strCache>
            </c:strRef>
          </c:tx>
          <c:spPr>
            <a:ln w="28575" cap="rnd">
              <a:solidFill>
                <a:schemeClr val="accent1"/>
              </a:solidFill>
              <a:round/>
            </a:ln>
            <a:effectLst/>
          </c:spPr>
          <c:marker>
            <c:symbol val="none"/>
          </c:marker>
          <c:cat>
            <c:numRef>
              <c:f>'Dashboard Analysis'!$L$72:$L$78</c:f>
              <c:numCache>
                <c:formatCode>General</c:formatCode>
                <c:ptCount val="7"/>
                <c:pt idx="0">
                  <c:v>2015</c:v>
                </c:pt>
                <c:pt idx="1">
                  <c:v>2016</c:v>
                </c:pt>
                <c:pt idx="2">
                  <c:v>2017</c:v>
                </c:pt>
                <c:pt idx="3">
                  <c:v>2018</c:v>
                </c:pt>
                <c:pt idx="4">
                  <c:v>2019</c:v>
                </c:pt>
                <c:pt idx="5">
                  <c:v>2020</c:v>
                </c:pt>
                <c:pt idx="6">
                  <c:v>2021</c:v>
                </c:pt>
              </c:numCache>
            </c:numRef>
          </c:cat>
          <c:val>
            <c:numRef>
              <c:f>'Dashboard Analysis'!$M$72:$M$78</c:f>
              <c:numCache>
                <c:formatCode>0%</c:formatCode>
                <c:ptCount val="7"/>
                <c:pt idx="0">
                  <c:v>0.63988954437052847</c:v>
                </c:pt>
                <c:pt idx="1">
                  <c:v>8.284172210367767E-2</c:v>
                </c:pt>
                <c:pt idx="2">
                  <c:v>0.14150035563365548</c:v>
                </c:pt>
                <c:pt idx="3">
                  <c:v>0</c:v>
                </c:pt>
                <c:pt idx="4">
                  <c:v>4.2383163884356305E-2</c:v>
                </c:pt>
                <c:pt idx="5">
                  <c:v>2.2049286640726331E-2</c:v>
                </c:pt>
                <c:pt idx="6">
                  <c:v>7.1335927367055768E-2</c:v>
                </c:pt>
              </c:numCache>
            </c:numRef>
          </c:val>
          <c:smooth val="0"/>
          <c:extLst>
            <c:ext xmlns:c16="http://schemas.microsoft.com/office/drawing/2014/chart" uri="{C3380CC4-5D6E-409C-BE32-E72D297353CC}">
              <c16:uniqueId val="{00000000-399C-4CE1-ADD0-E8FE54FD11E6}"/>
            </c:ext>
          </c:extLst>
        </c:ser>
        <c:ser>
          <c:idx val="1"/>
          <c:order val="1"/>
          <c:tx>
            <c:strRef>
              <c:f>'Dashboard Analysis'!$N$70:$N$71</c:f>
              <c:strCache>
                <c:ptCount val="2"/>
                <c:pt idx="0">
                  <c:v>Arrivée du dernier groupe des personnes</c:v>
                </c:pt>
              </c:strCache>
            </c:strRef>
          </c:tx>
          <c:spPr>
            <a:ln w="28575" cap="rnd">
              <a:solidFill>
                <a:schemeClr val="accent2"/>
              </a:solidFill>
              <a:round/>
            </a:ln>
            <a:effectLst/>
          </c:spPr>
          <c:marker>
            <c:symbol val="none"/>
          </c:marker>
          <c:cat>
            <c:numRef>
              <c:f>'Dashboard Analysis'!$L$72:$L$78</c:f>
              <c:numCache>
                <c:formatCode>General</c:formatCode>
                <c:ptCount val="7"/>
                <c:pt idx="0">
                  <c:v>2015</c:v>
                </c:pt>
                <c:pt idx="1">
                  <c:v>2016</c:v>
                </c:pt>
                <c:pt idx="2">
                  <c:v>2017</c:v>
                </c:pt>
                <c:pt idx="3">
                  <c:v>2018</c:v>
                </c:pt>
                <c:pt idx="4">
                  <c:v>2019</c:v>
                </c:pt>
                <c:pt idx="5">
                  <c:v>2020</c:v>
                </c:pt>
                <c:pt idx="6">
                  <c:v>2021</c:v>
                </c:pt>
              </c:numCache>
            </c:numRef>
          </c:cat>
          <c:val>
            <c:numRef>
              <c:f>'Dashboard Analysis'!$N$72:$N$78</c:f>
              <c:numCache>
                <c:formatCode>0%</c:formatCode>
                <c:ptCount val="7"/>
                <c:pt idx="0">
                  <c:v>0.48562821639261955</c:v>
                </c:pt>
                <c:pt idx="1">
                  <c:v>0.16233630392033807</c:v>
                </c:pt>
                <c:pt idx="2">
                  <c:v>0.14568428099242708</c:v>
                </c:pt>
                <c:pt idx="3">
                  <c:v>2.9789548554453787E-2</c:v>
                </c:pt>
                <c:pt idx="4">
                  <c:v>2.7739425128655706E-2</c:v>
                </c:pt>
                <c:pt idx="5">
                  <c:v>5.5855403539600855E-2</c:v>
                </c:pt>
                <c:pt idx="6">
                  <c:v>9.2966821471904937E-2</c:v>
                </c:pt>
              </c:numCache>
            </c:numRef>
          </c:val>
          <c:smooth val="0"/>
          <c:extLst>
            <c:ext xmlns:c16="http://schemas.microsoft.com/office/drawing/2014/chart" uri="{C3380CC4-5D6E-409C-BE32-E72D297353CC}">
              <c16:uniqueId val="{00000001-399C-4CE1-ADD0-E8FE54FD11E6}"/>
            </c:ext>
          </c:extLst>
        </c:ser>
        <c:dLbls>
          <c:showLegendKey val="0"/>
          <c:showVal val="0"/>
          <c:showCatName val="0"/>
          <c:showSerName val="0"/>
          <c:showPercent val="0"/>
          <c:showBubbleSize val="0"/>
        </c:dLbls>
        <c:smooth val="0"/>
        <c:axId val="584196976"/>
        <c:axId val="584195312"/>
      </c:lineChart>
      <c:catAx>
        <c:axId val="584196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4195312"/>
        <c:crosses val="autoZero"/>
        <c:auto val="1"/>
        <c:lblAlgn val="ctr"/>
        <c:lblOffset val="100"/>
        <c:noMultiLvlLbl val="0"/>
      </c:catAx>
      <c:valAx>
        <c:axId val="584195312"/>
        <c:scaling>
          <c:orientation val="minMax"/>
        </c:scaling>
        <c:delete val="1"/>
        <c:axPos val="l"/>
        <c:numFmt formatCode="0%" sourceLinked="1"/>
        <c:majorTickMark val="none"/>
        <c:minorTickMark val="none"/>
        <c:tickLblPos val="nextTo"/>
        <c:crossAx val="5841969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cat>
            <c:strRef>
              <c:f>'Dashboard Analysis'!$A$123:$A$129</c:f>
              <c:strCache>
                <c:ptCount val="7"/>
                <c:pt idx="0">
                  <c:v>Round 11 (Avril 2020)</c:v>
                </c:pt>
                <c:pt idx="1">
                  <c:v>Round 12 (Juin-Juil 2020)</c:v>
                </c:pt>
                <c:pt idx="2">
                  <c:v>Round 13 (Sep-Oct 2020)</c:v>
                </c:pt>
                <c:pt idx="3">
                  <c:v>Round 14 (Fev-Mars 2021)</c:v>
                </c:pt>
                <c:pt idx="4">
                  <c:v>Round 15 (Avril-Juin 2021)</c:v>
                </c:pt>
                <c:pt idx="5">
                  <c:v>Round 16 (Aout-Sep 2021)</c:v>
                </c:pt>
                <c:pt idx="6">
                  <c:v>Round 17 (Nov-Dec 2021)</c:v>
                </c:pt>
              </c:strCache>
            </c:strRef>
          </c:cat>
          <c:val>
            <c:numRef>
              <c:f>'Dashboard Analysis'!$B$123:$B$129</c:f>
              <c:numCache>
                <c:formatCode>00\ 000</c:formatCode>
                <c:ptCount val="7"/>
                <c:pt idx="0">
                  <c:v>236426</c:v>
                </c:pt>
                <c:pt idx="1">
                  <c:v>297187</c:v>
                </c:pt>
                <c:pt idx="2">
                  <c:v>336124</c:v>
                </c:pt>
                <c:pt idx="3">
                  <c:v>401511</c:v>
                </c:pt>
                <c:pt idx="4">
                  <c:v>402703</c:v>
                </c:pt>
                <c:pt idx="5">
                  <c:v>406573</c:v>
                </c:pt>
                <c:pt idx="6">
                  <c:v>381289</c:v>
                </c:pt>
              </c:numCache>
            </c:numRef>
          </c:val>
          <c:extLst>
            <c:ext xmlns:c16="http://schemas.microsoft.com/office/drawing/2014/chart" uri="{C3380CC4-5D6E-409C-BE32-E72D297353CC}">
              <c16:uniqueId val="{00000000-AE9D-48ED-BC03-A467D292B2C1}"/>
            </c:ext>
          </c:extLst>
        </c:ser>
        <c:dLbls>
          <c:showLegendKey val="0"/>
          <c:showVal val="0"/>
          <c:showCatName val="0"/>
          <c:showSerName val="0"/>
          <c:showPercent val="0"/>
          <c:showBubbleSize val="0"/>
        </c:dLbls>
        <c:gapWidth val="182"/>
        <c:axId val="388205951"/>
        <c:axId val="388206367"/>
      </c:barChart>
      <c:catAx>
        <c:axId val="3882059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8206367"/>
        <c:crosses val="autoZero"/>
        <c:auto val="1"/>
        <c:lblAlgn val="ctr"/>
        <c:lblOffset val="100"/>
        <c:noMultiLvlLbl val="0"/>
      </c:catAx>
      <c:valAx>
        <c:axId val="388206367"/>
        <c:scaling>
          <c:orientation val="minMax"/>
        </c:scaling>
        <c:delete val="1"/>
        <c:axPos val="b"/>
        <c:numFmt formatCode="00\ 000" sourceLinked="1"/>
        <c:majorTickMark val="none"/>
        <c:minorTickMark val="none"/>
        <c:tickLblPos val="nextTo"/>
        <c:crossAx val="38820595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cat>
            <c:strRef>
              <c:f>'Dashboard Analysis'!$D$123:$D$129</c:f>
              <c:strCache>
                <c:ptCount val="7"/>
                <c:pt idx="0">
                  <c:v>Round 11</c:v>
                </c:pt>
                <c:pt idx="1">
                  <c:v>Round 12</c:v>
                </c:pt>
                <c:pt idx="2">
                  <c:v>Round 13</c:v>
                </c:pt>
                <c:pt idx="3">
                  <c:v>Round 14</c:v>
                </c:pt>
                <c:pt idx="4">
                  <c:v>Round 15</c:v>
                </c:pt>
                <c:pt idx="5">
                  <c:v>Round 16</c:v>
                </c:pt>
                <c:pt idx="6">
                  <c:v>Round 17</c:v>
                </c:pt>
              </c:strCache>
            </c:strRef>
          </c:cat>
          <c:val>
            <c:numRef>
              <c:f>'Dashboard Analysis'!$E$123:$E$129</c:f>
              <c:numCache>
                <c:formatCode>00\ 000</c:formatCode>
                <c:ptCount val="7"/>
                <c:pt idx="0">
                  <c:v>23609</c:v>
                </c:pt>
                <c:pt idx="1">
                  <c:v>26390</c:v>
                </c:pt>
                <c:pt idx="2">
                  <c:v>26937</c:v>
                </c:pt>
                <c:pt idx="3">
                  <c:v>26126</c:v>
                </c:pt>
                <c:pt idx="4">
                  <c:v>26454</c:v>
                </c:pt>
                <c:pt idx="5">
                  <c:v>22112</c:v>
                </c:pt>
                <c:pt idx="6">
                  <c:v>20674</c:v>
                </c:pt>
              </c:numCache>
            </c:numRef>
          </c:val>
          <c:extLst>
            <c:ext xmlns:c16="http://schemas.microsoft.com/office/drawing/2014/chart" uri="{C3380CC4-5D6E-409C-BE32-E72D297353CC}">
              <c16:uniqueId val="{00000000-307D-491E-BF54-3E0C188C74BE}"/>
            </c:ext>
          </c:extLst>
        </c:ser>
        <c:dLbls>
          <c:showLegendKey val="0"/>
          <c:showVal val="0"/>
          <c:showCatName val="0"/>
          <c:showSerName val="0"/>
          <c:showPercent val="0"/>
          <c:showBubbleSize val="0"/>
        </c:dLbls>
        <c:gapWidth val="182"/>
        <c:axId val="1211553119"/>
        <c:axId val="1211551039"/>
      </c:barChart>
      <c:catAx>
        <c:axId val="121155311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11551039"/>
        <c:crosses val="autoZero"/>
        <c:auto val="1"/>
        <c:lblAlgn val="ctr"/>
        <c:lblOffset val="100"/>
        <c:noMultiLvlLbl val="0"/>
      </c:catAx>
      <c:valAx>
        <c:axId val="1211551039"/>
        <c:scaling>
          <c:orientation val="minMax"/>
        </c:scaling>
        <c:delete val="1"/>
        <c:axPos val="b"/>
        <c:numFmt formatCode="00\ 000" sourceLinked="1"/>
        <c:majorTickMark val="none"/>
        <c:minorTickMark val="none"/>
        <c:tickLblPos val="nextTo"/>
        <c:crossAx val="121155311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cat>
            <c:strRef>
              <c:f>'Dashboard Analysis'!$G$123:$G$129</c:f>
              <c:strCache>
                <c:ptCount val="7"/>
                <c:pt idx="0">
                  <c:v>Round 11</c:v>
                </c:pt>
                <c:pt idx="1">
                  <c:v>Round 12</c:v>
                </c:pt>
                <c:pt idx="2">
                  <c:v>Round 13</c:v>
                </c:pt>
                <c:pt idx="3">
                  <c:v>Round 14</c:v>
                </c:pt>
                <c:pt idx="4">
                  <c:v>Round 15</c:v>
                </c:pt>
                <c:pt idx="5">
                  <c:v>Round 16</c:v>
                </c:pt>
                <c:pt idx="6">
                  <c:v>Round 17</c:v>
                </c:pt>
              </c:strCache>
            </c:strRef>
          </c:cat>
          <c:val>
            <c:numRef>
              <c:f>'Dashboard Analysis'!$H$123:$H$129</c:f>
              <c:numCache>
                <c:formatCode>00\ 000</c:formatCode>
                <c:ptCount val="7"/>
                <c:pt idx="0">
                  <c:v>33476</c:v>
                </c:pt>
                <c:pt idx="1">
                  <c:v>30461</c:v>
                </c:pt>
                <c:pt idx="2">
                  <c:v>30422</c:v>
                </c:pt>
                <c:pt idx="3">
                  <c:v>30160</c:v>
                </c:pt>
                <c:pt idx="4">
                  <c:v>30356</c:v>
                </c:pt>
                <c:pt idx="5">
                  <c:v>29263</c:v>
                </c:pt>
                <c:pt idx="6">
                  <c:v>23901</c:v>
                </c:pt>
              </c:numCache>
            </c:numRef>
          </c:val>
          <c:extLst>
            <c:ext xmlns:c16="http://schemas.microsoft.com/office/drawing/2014/chart" uri="{C3380CC4-5D6E-409C-BE32-E72D297353CC}">
              <c16:uniqueId val="{00000000-D894-461D-A08A-E7F578FDA593}"/>
            </c:ext>
          </c:extLst>
        </c:ser>
        <c:dLbls>
          <c:showLegendKey val="0"/>
          <c:showVal val="0"/>
          <c:showCatName val="0"/>
          <c:showSerName val="0"/>
          <c:showPercent val="0"/>
          <c:showBubbleSize val="0"/>
        </c:dLbls>
        <c:gapWidth val="182"/>
        <c:axId val="1211554783"/>
        <c:axId val="1211550207"/>
      </c:barChart>
      <c:catAx>
        <c:axId val="121155478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11550207"/>
        <c:crosses val="autoZero"/>
        <c:auto val="1"/>
        <c:lblAlgn val="ctr"/>
        <c:lblOffset val="100"/>
        <c:noMultiLvlLbl val="0"/>
      </c:catAx>
      <c:valAx>
        <c:axId val="1211550207"/>
        <c:scaling>
          <c:orientation val="minMax"/>
        </c:scaling>
        <c:delete val="1"/>
        <c:axPos val="b"/>
        <c:numFmt formatCode="00\ 000" sourceLinked="1"/>
        <c:majorTickMark val="none"/>
        <c:minorTickMark val="none"/>
        <c:tickLblPos val="nextTo"/>
        <c:crossAx val="121155478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F17-4342-A6A5-75A92E1F5B6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F17-4342-A6A5-75A92E1F5B6C}"/>
              </c:ext>
            </c:extLst>
          </c:dPt>
          <c:cat>
            <c:strRef>
              <c:f>'Dashboard Analysis'!$A$178:$A$179</c:f>
              <c:strCache>
                <c:ptCount val="2"/>
                <c:pt idx="0">
                  <c:v>Non</c:v>
                </c:pt>
                <c:pt idx="1">
                  <c:v>Oui</c:v>
                </c:pt>
              </c:strCache>
            </c:strRef>
          </c:cat>
          <c:val>
            <c:numRef>
              <c:f>'Dashboard Analysis'!$B$178:$B$179</c:f>
              <c:numCache>
                <c:formatCode>0%</c:formatCode>
                <c:ptCount val="2"/>
                <c:pt idx="0">
                  <c:v>0.9920948616600791</c:v>
                </c:pt>
                <c:pt idx="1">
                  <c:v>7.9051383399209481E-3</c:v>
                </c:pt>
              </c:numCache>
            </c:numRef>
          </c:val>
          <c:extLst>
            <c:ext xmlns:c16="http://schemas.microsoft.com/office/drawing/2014/chart" uri="{C3380CC4-5D6E-409C-BE32-E72D297353CC}">
              <c16:uniqueId val="{00000000-C9C6-47E0-A942-560C3F3981DE}"/>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_xlchart.v1.0</cx:f>
      </cx:strDim>
      <cx:numDim type="size">
        <cx:f>_xlchart.v1.1</cx:f>
      </cx:numDim>
    </cx:data>
  </cx:chartData>
  <cx:chart>
    <cx:plotArea>
      <cx:plotAreaRegion>
        <cx:series layoutId="treemap" uniqueId="{0C96B4A6-7895-441E-A81D-B785A209F702}">
          <cx:dataLabels pos="inEnd">
            <cx:visibility seriesName="0" categoryName="1" value="0"/>
          </cx:dataLabels>
          <cx:dataId val="0"/>
          <cx:layoutPr>
            <cx:parentLabelLayout val="overlapping"/>
          </cx:layoutPr>
        </cx:series>
      </cx:plotAreaRegion>
    </cx:plotArea>
    <cx:legend pos="t" align="ctr" overlay="0"/>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410">
  <cs:axisTitle>
    <cs:lnRef idx="0"/>
    <cs:fillRef idx="0"/>
    <cs:effectRef idx="0"/>
    <cs:fontRef idx="minor">
      <a:schemeClr val="tx1">
        <a:lumMod val="65000"/>
        <a:lumOff val="35000"/>
      </a:schemeClr>
    </cs:fontRef>
    <cs:spPr>
      <a:solidFill>
        <a:schemeClr val="bg1">
          <a:lumMod val="65000"/>
        </a:schemeClr>
      </a:solidFill>
      <a:ln w="19050">
        <a:solidFill>
          <a:schemeClr val="bg1"/>
        </a:solidFill>
      </a:ln>
    </cs:spPr>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microsoft.com/office/2014/relationships/chartEx" Target="../charts/chartEx1.xml"/><Relationship Id="rId18" Type="http://schemas.openxmlformats.org/officeDocument/2006/relationships/chart" Target="../charts/chart17.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6.xml"/><Relationship Id="rId2" Type="http://schemas.openxmlformats.org/officeDocument/2006/relationships/chart" Target="../charts/chart2.xml"/><Relationship Id="rId16" Type="http://schemas.openxmlformats.org/officeDocument/2006/relationships/chart" Target="../charts/chart15.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4.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20</xdr:col>
      <xdr:colOff>261935</xdr:colOff>
      <xdr:row>8</xdr:row>
      <xdr:rowOff>142874</xdr:rowOff>
    </xdr:from>
    <xdr:to>
      <xdr:col>23</xdr:col>
      <xdr:colOff>533399</xdr:colOff>
      <xdr:row>19</xdr:row>
      <xdr:rowOff>57147</xdr:rowOff>
    </xdr:to>
    <xdr:graphicFrame macro="">
      <xdr:nvGraphicFramePr>
        <xdr:cNvPr id="2" name="Chart 1">
          <a:extLst>
            <a:ext uri="{FF2B5EF4-FFF2-40B4-BE49-F238E27FC236}">
              <a16:creationId xmlns:a16="http://schemas.microsoft.com/office/drawing/2014/main" id="{7D0A3E22-853C-43F3-B446-B1C7D378967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252411</xdr:colOff>
      <xdr:row>37</xdr:row>
      <xdr:rowOff>76197</xdr:rowOff>
    </xdr:from>
    <xdr:to>
      <xdr:col>21</xdr:col>
      <xdr:colOff>471487</xdr:colOff>
      <xdr:row>52</xdr:row>
      <xdr:rowOff>104773</xdr:rowOff>
    </xdr:to>
    <xdr:graphicFrame macro="">
      <xdr:nvGraphicFramePr>
        <xdr:cNvPr id="3" name="Chart 2">
          <a:extLst>
            <a:ext uri="{FF2B5EF4-FFF2-40B4-BE49-F238E27FC236}">
              <a16:creationId xmlns:a16="http://schemas.microsoft.com/office/drawing/2014/main" id="{F8472CD1-D67B-4FA0-A233-D35805037C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93</xdr:row>
      <xdr:rowOff>28574</xdr:rowOff>
    </xdr:from>
    <xdr:to>
      <xdr:col>3</xdr:col>
      <xdr:colOff>962024</xdr:colOff>
      <xdr:row>108</xdr:row>
      <xdr:rowOff>57148</xdr:rowOff>
    </xdr:to>
    <xdr:graphicFrame macro="">
      <xdr:nvGraphicFramePr>
        <xdr:cNvPr id="4" name="Chart 3">
          <a:extLst>
            <a:ext uri="{FF2B5EF4-FFF2-40B4-BE49-F238E27FC236}">
              <a16:creationId xmlns:a16="http://schemas.microsoft.com/office/drawing/2014/main" id="{0C5EC134-9D7E-40DD-8799-0747FCF6163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938212</xdr:colOff>
      <xdr:row>91</xdr:row>
      <xdr:rowOff>123824</xdr:rowOff>
    </xdr:from>
    <xdr:to>
      <xdr:col>8</xdr:col>
      <xdr:colOff>23812</xdr:colOff>
      <xdr:row>106</xdr:row>
      <xdr:rowOff>152398</xdr:rowOff>
    </xdr:to>
    <xdr:graphicFrame macro="">
      <xdr:nvGraphicFramePr>
        <xdr:cNvPr id="5" name="Chart 4">
          <a:extLst>
            <a:ext uri="{FF2B5EF4-FFF2-40B4-BE49-F238E27FC236}">
              <a16:creationId xmlns:a16="http://schemas.microsoft.com/office/drawing/2014/main" id="{87939FB5-B075-4819-925A-9307A8245A0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976310</xdr:colOff>
      <xdr:row>91</xdr:row>
      <xdr:rowOff>19049</xdr:rowOff>
    </xdr:from>
    <xdr:to>
      <xdr:col>13</xdr:col>
      <xdr:colOff>547686</xdr:colOff>
      <xdr:row>106</xdr:row>
      <xdr:rowOff>47623</xdr:rowOff>
    </xdr:to>
    <xdr:graphicFrame macro="">
      <xdr:nvGraphicFramePr>
        <xdr:cNvPr id="6" name="Chart 5">
          <a:extLst>
            <a:ext uri="{FF2B5EF4-FFF2-40B4-BE49-F238E27FC236}">
              <a16:creationId xmlns:a16="http://schemas.microsoft.com/office/drawing/2014/main" id="{1AA876AB-57D4-41C7-A233-38B6964F9CE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131</xdr:row>
      <xdr:rowOff>114299</xdr:rowOff>
    </xdr:from>
    <xdr:to>
      <xdr:col>2</xdr:col>
      <xdr:colOff>342900</xdr:colOff>
      <xdr:row>146</xdr:row>
      <xdr:rowOff>142873</xdr:rowOff>
    </xdr:to>
    <xdr:graphicFrame macro="">
      <xdr:nvGraphicFramePr>
        <xdr:cNvPr id="13" name="Chart 12">
          <a:extLst>
            <a:ext uri="{FF2B5EF4-FFF2-40B4-BE49-F238E27FC236}">
              <a16:creationId xmlns:a16="http://schemas.microsoft.com/office/drawing/2014/main" id="{72199C98-EDAC-4D1D-8A6F-553FA45267F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947737</xdr:colOff>
      <xdr:row>131</xdr:row>
      <xdr:rowOff>47624</xdr:rowOff>
    </xdr:from>
    <xdr:to>
      <xdr:col>4</xdr:col>
      <xdr:colOff>2571750</xdr:colOff>
      <xdr:row>146</xdr:row>
      <xdr:rowOff>76198</xdr:rowOff>
    </xdr:to>
    <xdr:graphicFrame macro="">
      <xdr:nvGraphicFramePr>
        <xdr:cNvPr id="14" name="Chart 13">
          <a:extLst>
            <a:ext uri="{FF2B5EF4-FFF2-40B4-BE49-F238E27FC236}">
              <a16:creationId xmlns:a16="http://schemas.microsoft.com/office/drawing/2014/main" id="{59860BFA-A645-493E-B63A-AA391960C13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176211</xdr:colOff>
      <xdr:row>131</xdr:row>
      <xdr:rowOff>85724</xdr:rowOff>
    </xdr:from>
    <xdr:to>
      <xdr:col>7</xdr:col>
      <xdr:colOff>914399</xdr:colOff>
      <xdr:row>146</xdr:row>
      <xdr:rowOff>114298</xdr:rowOff>
    </xdr:to>
    <xdr:graphicFrame macro="">
      <xdr:nvGraphicFramePr>
        <xdr:cNvPr id="15" name="Chart 14">
          <a:extLst>
            <a:ext uri="{FF2B5EF4-FFF2-40B4-BE49-F238E27FC236}">
              <a16:creationId xmlns:a16="http://schemas.microsoft.com/office/drawing/2014/main" id="{7BF37C57-1F19-44A4-9BBB-CEF309831C9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681036</xdr:colOff>
      <xdr:row>173</xdr:row>
      <xdr:rowOff>47625</xdr:rowOff>
    </xdr:from>
    <xdr:to>
      <xdr:col>3</xdr:col>
      <xdr:colOff>1514473</xdr:colOff>
      <xdr:row>182</xdr:row>
      <xdr:rowOff>152397</xdr:rowOff>
    </xdr:to>
    <xdr:graphicFrame macro="">
      <xdr:nvGraphicFramePr>
        <xdr:cNvPr id="17" name="Chart 16">
          <a:extLst>
            <a:ext uri="{FF2B5EF4-FFF2-40B4-BE49-F238E27FC236}">
              <a16:creationId xmlns:a16="http://schemas.microsoft.com/office/drawing/2014/main" id="{FEB10CE6-1B9D-4FAD-8477-86B3F4143D8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785811</xdr:colOff>
      <xdr:row>193</xdr:row>
      <xdr:rowOff>104773</xdr:rowOff>
    </xdr:from>
    <xdr:to>
      <xdr:col>4</xdr:col>
      <xdr:colOff>1700211</xdr:colOff>
      <xdr:row>208</xdr:row>
      <xdr:rowOff>133349</xdr:rowOff>
    </xdr:to>
    <xdr:graphicFrame macro="">
      <xdr:nvGraphicFramePr>
        <xdr:cNvPr id="18" name="Chart 17">
          <a:extLst>
            <a:ext uri="{FF2B5EF4-FFF2-40B4-BE49-F238E27FC236}">
              <a16:creationId xmlns:a16="http://schemas.microsoft.com/office/drawing/2014/main" id="{335A50F6-7657-4FB3-9608-EE227E02A71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157162</xdr:colOff>
      <xdr:row>223</xdr:row>
      <xdr:rowOff>66673</xdr:rowOff>
    </xdr:from>
    <xdr:to>
      <xdr:col>4</xdr:col>
      <xdr:colOff>2085974</xdr:colOff>
      <xdr:row>236</xdr:row>
      <xdr:rowOff>85722</xdr:rowOff>
    </xdr:to>
    <xdr:graphicFrame macro="">
      <xdr:nvGraphicFramePr>
        <xdr:cNvPr id="21" name="Chart 20">
          <a:extLst>
            <a:ext uri="{FF2B5EF4-FFF2-40B4-BE49-F238E27FC236}">
              <a16:creationId xmlns:a16="http://schemas.microsoft.com/office/drawing/2014/main" id="{EBA9C8AE-87AC-4B60-961F-244B8C7A24B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xdr:col>
      <xdr:colOff>504824</xdr:colOff>
      <xdr:row>242</xdr:row>
      <xdr:rowOff>47623</xdr:rowOff>
    </xdr:from>
    <xdr:to>
      <xdr:col>4</xdr:col>
      <xdr:colOff>1323974</xdr:colOff>
      <xdr:row>257</xdr:row>
      <xdr:rowOff>76197</xdr:rowOff>
    </xdr:to>
    <xdr:graphicFrame macro="">
      <xdr:nvGraphicFramePr>
        <xdr:cNvPr id="22" name="Chart 21">
          <a:extLst>
            <a:ext uri="{FF2B5EF4-FFF2-40B4-BE49-F238E27FC236}">
              <a16:creationId xmlns:a16="http://schemas.microsoft.com/office/drawing/2014/main" id="{19676B8C-FA9B-476D-BFB1-D1F84E533CB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xdr:col>
      <xdr:colOff>678655</xdr:colOff>
      <xdr:row>294</xdr:row>
      <xdr:rowOff>200023</xdr:rowOff>
    </xdr:from>
    <xdr:to>
      <xdr:col>6</xdr:col>
      <xdr:colOff>2004218</xdr:colOff>
      <xdr:row>303</xdr:row>
      <xdr:rowOff>166688</xdr:rowOff>
    </xdr:to>
    <mc:AlternateContent xmlns:mc="http://schemas.openxmlformats.org/markup-compatibility/2006">
      <mc:Choice xmlns:cx1="http://schemas.microsoft.com/office/drawing/2015/9/8/chartex" Requires="cx1">
        <xdr:graphicFrame macro="">
          <xdr:nvGraphicFramePr>
            <xdr:cNvPr id="23" name="Chart 22">
              <a:extLst>
                <a:ext uri="{FF2B5EF4-FFF2-40B4-BE49-F238E27FC236}">
                  <a16:creationId xmlns:a16="http://schemas.microsoft.com/office/drawing/2014/main" id="{2BC28ACE-4EF3-4309-93CE-4E746E39D574}"/>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3"/>
            </a:graphicData>
          </a:graphic>
        </xdr:graphicFrame>
      </mc:Choice>
      <mc:Fallback>
        <xdr:sp macro="" textlink="">
          <xdr:nvSpPr>
            <xdr:cNvPr id="0" name=""/>
            <xdr:cNvSpPr>
              <a:spLocks noTextEdit="1"/>
            </xdr:cNvSpPr>
          </xdr:nvSpPr>
          <xdr:spPr>
            <a:xfrm>
              <a:off x="11727655" y="58550173"/>
              <a:ext cx="1258888" cy="3214690"/>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2</xdr:col>
      <xdr:colOff>992187</xdr:colOff>
      <xdr:row>373</xdr:row>
      <xdr:rowOff>87312</xdr:rowOff>
    </xdr:from>
    <xdr:to>
      <xdr:col>3</xdr:col>
      <xdr:colOff>1468437</xdr:colOff>
      <xdr:row>385</xdr:row>
      <xdr:rowOff>14287</xdr:rowOff>
    </xdr:to>
    <xdr:graphicFrame macro="">
      <xdr:nvGraphicFramePr>
        <xdr:cNvPr id="9" name="Chart 8">
          <a:extLst>
            <a:ext uri="{FF2B5EF4-FFF2-40B4-BE49-F238E27FC236}">
              <a16:creationId xmlns:a16="http://schemas.microsoft.com/office/drawing/2014/main" id="{88BF435B-E3B9-4577-999A-F4BDE20C75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xdr:col>
      <xdr:colOff>130967</xdr:colOff>
      <xdr:row>402</xdr:row>
      <xdr:rowOff>120650</xdr:rowOff>
    </xdr:from>
    <xdr:to>
      <xdr:col>9</xdr:col>
      <xdr:colOff>678655</xdr:colOff>
      <xdr:row>417</xdr:row>
      <xdr:rowOff>125413</xdr:rowOff>
    </xdr:to>
    <xdr:graphicFrame macro="">
      <xdr:nvGraphicFramePr>
        <xdr:cNvPr id="10" name="Chart 9">
          <a:extLst>
            <a:ext uri="{FF2B5EF4-FFF2-40B4-BE49-F238E27FC236}">
              <a16:creationId xmlns:a16="http://schemas.microsoft.com/office/drawing/2014/main" id="{F22CA69E-94C6-4469-958E-9878C740B52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xdr:col>
      <xdr:colOff>226217</xdr:colOff>
      <xdr:row>419</xdr:row>
      <xdr:rowOff>136524</xdr:rowOff>
    </xdr:from>
    <xdr:to>
      <xdr:col>10</xdr:col>
      <xdr:colOff>202405</xdr:colOff>
      <xdr:row>434</xdr:row>
      <xdr:rowOff>141286</xdr:rowOff>
    </xdr:to>
    <xdr:graphicFrame macro="">
      <xdr:nvGraphicFramePr>
        <xdr:cNvPr id="11" name="Chart 10">
          <a:extLst>
            <a:ext uri="{FF2B5EF4-FFF2-40B4-BE49-F238E27FC236}">
              <a16:creationId xmlns:a16="http://schemas.microsoft.com/office/drawing/2014/main" id="{A9C3785C-0CCF-4558-9674-4F623C8E2C7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xdr:col>
      <xdr:colOff>67468</xdr:colOff>
      <xdr:row>437</xdr:row>
      <xdr:rowOff>79375</xdr:rowOff>
    </xdr:from>
    <xdr:to>
      <xdr:col>5</xdr:col>
      <xdr:colOff>206375</xdr:colOff>
      <xdr:row>444</xdr:row>
      <xdr:rowOff>125411</xdr:rowOff>
    </xdr:to>
    <xdr:graphicFrame macro="">
      <xdr:nvGraphicFramePr>
        <xdr:cNvPr id="12" name="Chart 11">
          <a:extLst>
            <a:ext uri="{FF2B5EF4-FFF2-40B4-BE49-F238E27FC236}">
              <a16:creationId xmlns:a16="http://schemas.microsoft.com/office/drawing/2014/main" id="{B2374B86-8BC7-4003-8F3A-DF4BFDD0C3F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xdr:col>
      <xdr:colOff>575468</xdr:colOff>
      <xdr:row>449</xdr:row>
      <xdr:rowOff>25400</xdr:rowOff>
    </xdr:from>
    <xdr:to>
      <xdr:col>8</xdr:col>
      <xdr:colOff>607218</xdr:colOff>
      <xdr:row>464</xdr:row>
      <xdr:rowOff>30162</xdr:rowOff>
    </xdr:to>
    <xdr:graphicFrame macro="">
      <xdr:nvGraphicFramePr>
        <xdr:cNvPr id="16" name="Chart 15">
          <a:extLst>
            <a:ext uri="{FF2B5EF4-FFF2-40B4-BE49-F238E27FC236}">
              <a16:creationId xmlns:a16="http://schemas.microsoft.com/office/drawing/2014/main" id="{6FAC810F-913D-464C-9A43-63BF9266292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WANZA Yakin" refreshedDate="44659.554963541668" createdVersion="7" refreshedVersion="7" minRefreshableVersion="3" recordCount="254" xr:uid="{F1DACD3A-1D12-4D54-BC00-C35064C78C6B}">
  <cacheSource type="worksheet">
    <worksheetSource name="Data"/>
  </cacheSource>
  <cacheFields count="323">
    <cacheField name="Date de l'évaluation" numFmtId="0">
      <sharedItems containsBlank="1" count="30">
        <s v="2021-12-08"/>
        <s v="2021-12-07"/>
        <s v="2021-12-13"/>
        <s v="2021-12-02"/>
        <s v="2021-12-10"/>
        <s v="2021-12-04"/>
        <s v="2021-12-27"/>
        <s v="2021-11-28"/>
        <s v="2021-11-27"/>
        <s v="2021-12-25"/>
        <s v="2021-12-12"/>
        <s v="2021-12-09"/>
        <s v="2021-12-20"/>
        <s v="2021-12-11"/>
        <s v="2021-12-14"/>
        <s v="2021-11-26"/>
        <s v="2021-12-26"/>
        <s v="2021-11-30"/>
        <s v="2021-12-23"/>
        <s v="2021-12-18"/>
        <s v="2021-12-24"/>
        <s v="2021-12-03"/>
        <s v="2021-11-12"/>
        <s v="2021-12-17"/>
        <s v="2021-12-01"/>
        <s v="2021-12-19"/>
        <s v="2021-12-22"/>
        <s v="2021-11-24"/>
        <s v="2021-12-21"/>
        <m/>
      </sharedItems>
    </cacheField>
    <cacheField name="Sexe Enumérateur" numFmtId="0">
      <sharedItems containsBlank="1"/>
    </cacheField>
    <cacheField name="Comment avez-vous effectué cette évaluation?" numFmtId="0">
      <sharedItems containsBlank="1" count="3">
        <s v="Interview sur le terrain"/>
        <s v="Par téléphone"/>
        <m/>
      </sharedItems>
    </cacheField>
    <cacheField name="P-Code département" numFmtId="0">
      <sharedItems containsBlank="1"/>
    </cacheField>
    <cacheField name="A1. Département" numFmtId="0">
      <sharedItems containsBlank="1" count="4">
        <s v="Fouli"/>
        <s v="Kaya"/>
        <s v="Mamdi"/>
        <m/>
      </sharedItems>
    </cacheField>
    <cacheField name="P-code sous-préfecture" numFmtId="0">
      <sharedItems containsBlank="1"/>
    </cacheField>
    <cacheField name="A2. Sous-préfecture" numFmtId="0">
      <sharedItems containsBlank="1" count="8">
        <s v="Liwa"/>
        <s v="Daboua"/>
        <s v="Ngouboua"/>
        <s v="Baga-Sola"/>
        <s v="Kangalom"/>
        <s v="Bol"/>
        <s v="Kaiga-Kindjiria"/>
        <m/>
      </sharedItems>
    </cacheField>
    <cacheField name="P-code village" numFmtId="0">
      <sharedItems containsBlank="1"/>
    </cacheField>
    <cacheField name="A.3. Nom du Village / localité / site" numFmtId="0">
      <sharedItems containsBlank="1" count="253">
        <s v="Abourom"/>
        <s v="Al-djazira"/>
        <s v="Aligua Kouboua"/>
        <s v="Alkoufa"/>
        <s v="Amboua"/>
        <s v="Amma 1"/>
        <s v="Amma 2"/>
        <s v="Amma 3"/>
        <s v="AYKOULOU"/>
        <s v="Baboul 2"/>
        <s v="Baga-Sola"/>
        <s v="Baïssa kolleh"/>
        <s v="Balam Tchoukoul Dougoulgoul"/>
        <s v="Barga"/>
        <s v="Begoum"/>
        <s v="Bibi Barrage"/>
        <s v="Bibi boulama"/>
        <s v="Bibi Dar Al Amné"/>
        <s v="Blablim"/>
        <s v="Blama Goumachirom"/>
        <s v="Bodogarga"/>
        <s v="Bol centre"/>
        <s v="Borora"/>
        <s v="Boud 1"/>
        <s v="Boud 2"/>
        <s v="Boudjimirom"/>
        <s v="Boudou-kalimba"/>
        <s v="Boulou"/>
        <s v="Bourbouroua"/>
        <s v="Bourom"/>
        <s v="Broum Biga"/>
        <s v="Chebrey"/>
        <s v="Chouaram 1"/>
        <s v="Chouaram 2"/>
        <s v="Choukoukourom"/>
        <s v="Daboua"/>
        <s v="Dabourom"/>
        <s v="Dabourom 2"/>
        <s v="Daguilam"/>
        <s v="Dar Al amné"/>
        <s v="Dar Al karama"/>
        <s v="Dar alkher"/>
        <s v="Dar alkher 2"/>
        <s v="Dar Nahim 1"/>
        <s v="Dar Nahim 2"/>
        <s v="Dar Nahim 3"/>
        <s v="Dar Nahim 4"/>
        <s v="Dar Salam Tchad"/>
        <s v="Delechoulondom"/>
        <s v="Diamerom"/>
        <s v="Diamerom 2 "/>
        <s v="Digou 1"/>
        <s v="Digou 2"/>
        <s v="Digou 3"/>
        <s v="Dilerom"/>
        <s v="Djaoune 1"/>
        <s v="Djaoune 2"/>
        <s v="Djilkori"/>
        <s v="Djourougafi"/>
        <s v="Dlakayerom"/>
        <s v="Doboi"/>
        <s v="Doumdoum"/>
        <s v="Dounamtoulaya"/>
        <s v="Dounorom"/>
        <s v="ECOLE DABOUA"/>
        <s v="Fada toulo"/>
        <s v="FALLAH"/>
        <s v="Fallah 2"/>
        <s v="FARGUIMI"/>
        <s v="Farguimi Kiskra"/>
        <s v="Fende 1"/>
        <s v="Fende 2"/>
        <s v="Fendé 3"/>
        <s v="Fendé 4"/>
        <s v="Fodio"/>
        <s v="Folia"/>
        <s v="Foullatari"/>
        <s v="FOURKOULOM "/>
        <s v="Gomirom kili"/>
        <s v="Halla"/>
        <s v="Kabia"/>
        <s v="Kadoulou"/>
        <s v="Kadoulou salia"/>
        <s v="Kafia"/>
        <s v="Kaïga Diamerom"/>
        <s v="KAIGA KINDJIRIA"/>
        <s v="Kalarom"/>
        <s v="Kalgalawa"/>
        <s v="Kalindoua"/>
        <s v="Kangara"/>
        <s v="Kanirom"/>
        <s v="Kaourgué"/>
        <s v="Kapirom 2"/>
        <s v="Kapirom 4"/>
        <s v="Kapirom3"/>
        <s v="Karam Ngouboua"/>
        <s v="Karbalou"/>
        <s v="Karounga"/>
        <s v="Kaya"/>
        <s v="Kaya 2"/>
        <s v="Kaya Koulboua"/>
        <s v="Kaya village"/>
        <s v="Keiga"/>
        <s v="Kidjarba"/>
        <s v="Kilikara"/>
        <s v="Kindja Kirtchima"/>
        <s v="Kirdanga"/>
        <s v="Kirna-Tchoulouma"/>
        <s v="Kirtchima"/>
        <s v="Kiskawa Bowa"/>
        <s v="Kiskawa dine"/>
        <s v="Kiskawa Nord"/>
        <s v="Kiskawa Urbain"/>
        <s v="Kiskra Urbain"/>
        <s v="Klakadi"/>
        <s v="Klou 1"/>
        <s v="Kokolom"/>
        <s v="Kola 1"/>
        <s v="Kola 2"/>
        <s v="Kollom"/>
        <s v="Konguiyo"/>
        <s v="KORODJI"/>
        <s v="Koudjamirom"/>
        <s v="Koudoubol_Bol"/>
        <s v="Koudouboul"/>
        <s v="Koudoukolé"/>
        <s v="Kouïmarom"/>
        <s v="Koulagaroua"/>
        <s v="Koulakanirom"/>
        <s v="Koulamaïnarom"/>
        <s v="Koulbou chouaram"/>
        <s v="Koulfoua centre"/>
        <s v="Koulfouwa"/>
        <s v="Koulgouma"/>
        <s v="Koulkime 1"/>
        <s v="Koulkimé 2"/>
        <s v="Koulkime 3"/>
        <s v="Kousseri 1"/>
        <s v="Kousseri 2"/>
        <s v="Kousseri Tchoukoutalia"/>
        <s v="Liwa Urbain"/>
        <s v="LOLIA 1"/>
        <s v="Lolia 2"/>
        <s v="Lolia 3"/>
        <s v="Lolia 4"/>
        <s v="Loudia"/>
        <s v="Louganorom"/>
        <s v="Maah"/>
        <s v="Maar"/>
        <s v="Magui site"/>
        <s v="Magui"/>
        <s v="Makaya"/>
        <s v="Mal kimeri"/>
        <s v="Mal Maïri 1"/>
        <s v="Mal Maïri 2"/>
        <s v="Malkaouri"/>
        <s v="Manarat"/>
        <s v="Mariakouroua"/>
        <s v="Massakani"/>
        <s v="Massala"/>
        <s v="Mboma 1"/>
        <s v="Medi Boudoumari"/>
        <s v="Medi Koura"/>
        <s v="Medi Koura site"/>
        <s v="Meléa 1"/>
        <s v="Melea djourou"/>
        <s v="Melom"/>
        <s v="Mindi"/>
        <s v="Mindi Kawa"/>
        <s v="Mougrom"/>
        <s v="Moundi A"/>
        <s v="NAHR"/>
        <s v="Ndjalia"/>
        <s v="Ngalamia"/>
        <s v="Ngarana 1"/>
        <s v="Ngarana 2"/>
        <s v="Ngargoua"/>
        <s v="Ngarnakamia"/>
        <s v="Ngolio"/>
        <s v="Ngollom"/>
        <s v="Ngororom site"/>
        <s v="Ngororom village"/>
        <s v="Ngouboua Centre"/>
        <s v="Ngouboua Koura 2"/>
        <s v="Ngouboua Kousseri"/>
        <s v="Ngourtou Koumboua"/>
        <s v="Nguilbia"/>
        <s v="Nguilimi"/>
        <s v="Nguiria"/>
        <s v="Nima"/>
        <s v="Ridjibo"/>
        <s v="Rorouwa"/>
        <s v="Sabre kouta"/>
        <s v="Sedimirom"/>
        <s v="Sélia"/>
        <s v="Taal"/>
        <s v="Taboua"/>
        <s v="Tafidinga"/>
        <s v="Tafingla"/>
        <s v="Tagal"/>
        <s v="Tataverom 1"/>
        <s v="Tataverom 2"/>
        <s v="Tchadana Diamerom"/>
        <s v="Tchadoudom"/>
        <s v="Tchala Maré"/>
        <s v="Tchigam 3"/>
        <s v="Tchingam 2"/>
        <s v="Tchoukou Barka"/>
        <s v="Tchoukou maimara"/>
        <s v="Tchoukou Quitteri"/>
        <s v="Tchoukouboul"/>
        <s v="Tchoukoukadoura"/>
        <s v="Tchoukoukania"/>
        <s v="Tchoukou-Tchadana"/>
        <s v="Teleguimi"/>
        <s v="TETEWA"/>
        <s v="Torbo"/>
        <s v="Torbo Nord"/>
        <s v="Toukoul"/>
        <s v="Toukoul2"/>
        <s v="Toumoukamia"/>
        <s v="Village Alkalia"/>
        <s v="Village Blarigui"/>
        <s v="Village Bougourou"/>
        <s v="Village Daal"/>
        <s v="Village Dallerom"/>
        <s v="Village Dodji"/>
        <s v="Village Dodji 2"/>
        <s v="Village Doubaba"/>
        <s v="Village Gomirom Doumou"/>
        <s v="Village Kadjila"/>
        <s v="Village Kan"/>
        <s v="Village Kollerom"/>
        <s v="Village Maya"/>
        <s v="Village Meléa"/>
        <s v="VILLAGE NGOUBOUA KOURA"/>
        <s v="VILLAGE TAGAL"/>
        <s v="Village Tchallam"/>
        <s v="Village Tchongolé"/>
        <s v="VILLAGE TCHOUKOUTALIA"/>
        <s v="Village Toumra"/>
        <s v="Wadaram gayan"/>
        <s v="Walia"/>
        <s v="Werei"/>
        <s v="Wollerom"/>
        <s v="Yakirom"/>
        <s v="Yakirom 2"/>
        <s v="Yakoua"/>
        <s v="Yare"/>
        <s v="Yarom"/>
        <s v="Yiga village"/>
        <s v="Zigueye"/>
        <m/>
      </sharedItems>
    </cacheField>
    <cacheField name="_A4. Coordonnées GPS du Lieu_latitude" numFmtId="0">
      <sharedItems containsBlank="1" containsMixedTypes="1" containsNumber="1" minValue="13.473445" maxValue="13.9613566666666"/>
    </cacheField>
    <cacheField name="_A4. Coordonnées GPS du Lieu_longitude" numFmtId="0">
      <sharedItems containsBlank="1" containsMixedTypes="1" containsNumber="1" minValue="13.701169999999999" maxValue="14.2225566666666"/>
    </cacheField>
    <cacheField name="_A4. Coordonnées GPS du Lieu_altitude" numFmtId="0">
      <sharedItems containsBlank="1"/>
    </cacheField>
    <cacheField name="_A4. Coordonnées GPS du Lieu_precision" numFmtId="0">
      <sharedItems containsBlank="1"/>
    </cacheField>
    <cacheField name="A5.Environnement du lieu de déplacement" numFmtId="0">
      <sharedItems containsBlank="1"/>
    </cacheField>
    <cacheField name="A6.1 Nom du village / ville/ canton le plus proche :" numFmtId="0">
      <sharedItems containsBlank="1"/>
    </cacheField>
    <cacheField name="A6.2. La distance en km :" numFmtId="0">
      <sharedItems containsBlank="1"/>
    </cacheField>
    <cacheField name="A7.Type de lieu évalué" numFmtId="0">
      <sharedItems containsBlank="1" count="3">
        <s v="Site"/>
        <s v="Village"/>
        <m/>
      </sharedItems>
    </cacheField>
    <cacheField name="A8. Estimation de la taille du site en m2" numFmtId="0">
      <sharedItems containsBlank="1"/>
    </cacheField>
    <cacheField name="A9. A qui appartient le terrain où se trouve le site" numFmtId="0">
      <sharedItems containsBlank="1"/>
    </cacheField>
    <cacheField name="A11. Le lieu évalué est-il complètement accessible?" numFmtId="0">
      <sharedItems containsBlank="1"/>
    </cacheField>
    <cacheField name="A12. Quel type d’organisation est en charge de la gestion du site ?" numFmtId="0">
      <sharedItems containsBlank="1"/>
    </cacheField>
    <cacheField name="A12.1. Spécifiez autre type d'organisation" numFmtId="0">
      <sharedItems containsNonDate="0" containsString="0" containsBlank="1"/>
    </cacheField>
    <cacheField name="A12.1. Nom de l’organisation" numFmtId="0">
      <sharedItems containsBlank="1"/>
    </cacheField>
    <cacheField name="a13.1. Population non déplacée  - Ménages" numFmtId="0">
      <sharedItems containsString="0" containsBlank="1" containsNumber="1" containsInteger="1" minValue="0" maxValue="3825"/>
    </cacheField>
    <cacheField name="a13.2 Population non déplacée - Individus" numFmtId="0">
      <sharedItems containsString="0" containsBlank="1" containsNumber="1" containsInteger="1" minValue="0" maxValue="9647"/>
    </cacheField>
    <cacheField name="B. POPULATION ET MOBILITE" numFmtId="0">
      <sharedItems containsNonDate="0" containsString="0" containsBlank="1"/>
    </cacheField>
    <cacheField name="B.1 Quelles sont les populations déplacées dans le site/village ?" numFmtId="0">
      <sharedItems containsBlank="1"/>
    </cacheField>
    <cacheField name="B.1 Quelles sont les populations déplacées dans le site/village ?/Personnes Déplacées Internes" numFmtId="0">
      <sharedItems containsBlank="1"/>
    </cacheField>
    <cacheField name="B.1 Quelles sont les populations déplacées dans le site/village ?/Retournés anciennes PDI" numFmtId="0">
      <sharedItems containsBlank="1"/>
    </cacheField>
    <cacheField name="B.1 Quelles sont les populations déplacées dans le site/village ?/Retournés venus de l'étranger" numFmtId="0">
      <sharedItems containsBlank="1"/>
    </cacheField>
    <cacheField name="Total ménages déplacés" numFmtId="0">
      <sharedItems containsString="0" containsBlank="1" containsNumber="1" containsInteger="1" minValue="10" maxValue="5674"/>
    </cacheField>
    <cacheField name="Total personnes déplacées" numFmtId="0">
      <sharedItems containsString="0" containsBlank="1" containsNumber="1" containsInteger="1" minValue="43" maxValue="28247" count="218">
        <n v="2191"/>
        <n v="300"/>
        <n v="503"/>
        <n v="1500"/>
        <n v="352"/>
        <n v="1000"/>
        <n v="985"/>
        <n v="21437"/>
        <n v="215"/>
        <n v="3050"/>
        <n v="3634"/>
        <n v="178"/>
        <n v="3825"/>
        <n v="240"/>
        <n v="50"/>
        <n v="2500"/>
        <n v="1246"/>
        <n v="1541"/>
        <n v="90"/>
        <n v="700"/>
        <n v="600"/>
        <n v="4416"/>
        <n v="721"/>
        <n v="246"/>
        <n v="370"/>
        <n v="810"/>
        <n v="270"/>
        <n v="294"/>
        <n v="732"/>
        <n v="70"/>
        <n v="1360"/>
        <n v="204"/>
        <n v="161"/>
        <n v="226"/>
        <n v="608"/>
        <n v="8250"/>
        <n v="916"/>
        <n v="4335"/>
        <n v="6002"/>
        <n v="930"/>
        <n v="2530"/>
        <n v="3100"/>
        <n v="6010"/>
        <n v="640"/>
        <n v="690"/>
        <n v="800"/>
        <n v="145"/>
        <n v="1440"/>
        <n v="12500"/>
        <n v="625"/>
        <n v="3382"/>
        <n v="2385"/>
        <n v="1545"/>
        <n v="2300"/>
        <n v="1314"/>
        <n v="777"/>
        <n v="680"/>
        <n v="3800"/>
        <n v="297"/>
        <n v="160"/>
        <n v="4000"/>
        <n v="315"/>
        <n v="208"/>
        <n v="2000"/>
        <n v="307"/>
        <n v="62"/>
        <n v="1070"/>
        <n v="180"/>
        <n v="365"/>
        <n v="1200"/>
        <n v="2860"/>
        <n v="201"/>
        <n v="2672"/>
        <n v="28247"/>
        <n v="388"/>
        <n v="1056"/>
        <n v="452"/>
        <n v="302"/>
        <n v="4582"/>
        <n v="870"/>
        <n v="9600"/>
        <n v="1313"/>
        <n v="670"/>
        <n v="1682"/>
        <n v="401"/>
        <n v="1406"/>
        <n v="210"/>
        <n v="780"/>
        <n v="100"/>
        <n v="2903"/>
        <n v="400"/>
        <n v="7726"/>
        <n v="5995"/>
        <n v="2800"/>
        <n v="1253"/>
        <n v="1240"/>
        <n v="941"/>
        <n v="624"/>
        <n v="200"/>
        <n v="244"/>
        <n v="954"/>
        <n v="546"/>
        <n v="2897"/>
        <n v="480"/>
        <n v="2554"/>
        <n v="1176"/>
        <n v="1766"/>
        <n v="357"/>
        <n v="1085"/>
        <n v="2657"/>
        <n v="65"/>
        <n v="355"/>
        <n v="417"/>
        <n v="1625"/>
        <n v="1753"/>
        <n v="3200"/>
        <n v="482"/>
        <n v="489"/>
        <n v="92"/>
        <n v="500"/>
        <n v="1588"/>
        <n v="520"/>
        <n v="1378"/>
        <n v="2450"/>
        <n v="1548"/>
        <n v="4550"/>
        <n v="23300"/>
        <n v="11000"/>
        <n v="11330"/>
        <n v="325"/>
        <n v="1254"/>
        <n v="251"/>
        <n v="492"/>
        <n v="118"/>
        <n v="1215"/>
        <n v="508"/>
        <n v="5704"/>
        <n v="150"/>
        <n v="4200"/>
        <n v="78"/>
        <n v="385"/>
        <n v="1600"/>
        <n v="1100"/>
        <n v="450"/>
        <n v="420"/>
        <n v="766"/>
        <n v="43"/>
        <n v="582"/>
        <n v="1219"/>
        <n v="483"/>
        <n v="1720"/>
        <n v="4182"/>
        <n v="1840"/>
        <n v="142"/>
        <n v="618"/>
        <n v="350"/>
        <n v="453"/>
        <n v="802"/>
        <n v="1169"/>
        <n v="850"/>
        <n v="430"/>
        <n v="718"/>
        <n v="652"/>
        <n v="1204"/>
        <n v="604"/>
        <n v="4036"/>
        <n v="464"/>
        <n v="4267"/>
        <n v="2396"/>
        <n v="1320"/>
        <n v="8500"/>
        <n v="152"/>
        <n v="75"/>
        <n v="368"/>
        <n v="390"/>
        <n v="650"/>
        <n v="561"/>
        <n v="320"/>
        <n v="415"/>
        <n v="1300"/>
        <n v="56"/>
        <n v="124"/>
        <n v="460"/>
        <n v="2331"/>
        <n v="2140"/>
        <n v="485"/>
        <n v="250"/>
        <n v="1112"/>
        <n v="189"/>
        <n v="68"/>
        <n v="3065"/>
        <n v="1539"/>
        <n v="550"/>
        <n v="156"/>
        <n v="241"/>
        <n v="1150"/>
        <n v="86"/>
        <n v="396"/>
        <n v="880"/>
        <n v="755"/>
        <n v="710"/>
        <n v="804"/>
        <n v="760"/>
        <n v="998"/>
        <n v="2841"/>
        <n v="720"/>
        <n v="737"/>
        <n v="935"/>
        <n v="1158"/>
        <n v="1491"/>
        <n v="144"/>
        <n v="5500"/>
        <n v="1005"/>
        <n v="319"/>
        <n v="950"/>
        <n v="1647"/>
        <n v="1400"/>
        <m/>
      </sharedItems>
    </cacheField>
    <cacheField name="B3a. Nombre de ménages PDI" numFmtId="0">
      <sharedItems containsString="0" containsBlank="1" containsNumber="1" containsInteger="1" minValue="10" maxValue="5600"/>
    </cacheField>
    <cacheField name="B3b. Nombre PDI" numFmtId="0">
      <sharedItems containsString="0" containsBlank="1" containsNumber="1" containsInteger="1" minValue="43" maxValue="28000"/>
    </cacheField>
    <cacheField name="B4.a Bébés (moins d'un an) - Garçons" numFmtId="0">
      <sharedItems containsString="0" containsBlank="1" containsNumber="1" containsInteger="1" minValue="0" maxValue="840"/>
    </cacheField>
    <cacheField name="B4.a Bébés (moins d'un an) - Filles" numFmtId="0">
      <sharedItems containsString="0" containsBlank="1" containsNumber="1" containsInteger="1" minValue="0" maxValue="840"/>
    </cacheField>
    <cacheField name="B4.b Enfants (1 à 5 ans) - Garçons" numFmtId="0">
      <sharedItems containsString="0" containsBlank="1" containsNumber="1" containsInteger="1" minValue="2" maxValue="1400"/>
    </cacheField>
    <cacheField name="B4.b Enfants (1 à 5 ans) - Filles" numFmtId="0">
      <sharedItems containsString="0" containsBlank="1" containsNumber="1" containsInteger="1" minValue="2" maxValue="1680"/>
    </cacheField>
    <cacheField name="B4.c Enfants (6 à 12 ans) - Garçons" numFmtId="0">
      <sharedItems containsString="0" containsBlank="1" containsNumber="1" containsInteger="1" minValue="1" maxValue="1960"/>
    </cacheField>
    <cacheField name="B4.c Enfants (6 à 12 ans) - Filles" numFmtId="0">
      <sharedItems containsString="0" containsBlank="1" containsNumber="1" containsInteger="1" minValue="1" maxValue="1960"/>
    </cacheField>
    <cacheField name="B4.d Adolescent (13 à 17 ans) - Garçons" numFmtId="0">
      <sharedItems containsString="0" containsBlank="1" containsNumber="1" containsInteger="1" minValue="1" maxValue="2240"/>
    </cacheField>
    <cacheField name="B4.d Adolescent (13 à 17 ans) - Filles" numFmtId="0">
      <sharedItems containsString="0" containsBlank="1" containsNumber="1" containsInteger="1" minValue="2" maxValue="2520"/>
    </cacheField>
    <cacheField name="B4.e Adultes (18 à 59 ans) - Hommes" numFmtId="0">
      <sharedItems containsString="0" containsBlank="1" containsNumber="1" containsInteger="1" minValue="7" maxValue="5320"/>
    </cacheField>
    <cacheField name="B4.e Adultes (18 à 59 ans) - Femmes" numFmtId="0">
      <sharedItems containsString="0" containsBlank="1" containsNumber="1" containsInteger="1" minValue="9" maxValue="7560"/>
    </cacheField>
    <cacheField name="B4.f Personnes âgées (+60ans) - Hommes" numFmtId="0">
      <sharedItems containsString="0" containsBlank="1" containsNumber="1" containsInteger="1" minValue="0" maxValue="840"/>
    </cacheField>
    <cacheField name="B4.f Personnes âgées (+60ans) - Femmes" numFmtId="0">
      <sharedItems containsString="0" containsBlank="1" containsNumber="1" containsInteger="1" minValue="1" maxValue="840"/>
    </cacheField>
    <cacheField name="Nombre total d'Hommes PDI" numFmtId="0">
      <sharedItems containsString="0" containsBlank="1" containsNumber="1" containsInteger="1" minValue="19" maxValue="12600"/>
    </cacheField>
    <cacheField name="Nombre total de Femmes PDI" numFmtId="0">
      <sharedItems containsString="0" containsBlank="1" containsNumber="1" containsInteger="1" minValue="24" maxValue="15400"/>
    </cacheField>
    <cacheField name="B.5.a Province de provenance de la majorité des PDI" numFmtId="0">
      <sharedItems containsBlank="1"/>
    </cacheField>
    <cacheField name="B.5.b Département de provenance de la majorité des PDI" numFmtId="0">
      <sharedItems containsBlank="1"/>
    </cacheField>
    <cacheField name="B.5.c Sous-Préfecture de provenance de la majorité des PDI" numFmtId="0">
      <sharedItems containsBlank="1"/>
    </cacheField>
    <cacheField name="B.5.d Moyens de déplacement empruntés par les PDI" numFmtId="0">
      <sharedItems containsBlank="1"/>
    </cacheField>
    <cacheField name="B.5.d Moyens de déplacement empruntés par les PDI/A pied" numFmtId="0">
      <sharedItems containsBlank="1"/>
    </cacheField>
    <cacheField name="B.5.d Moyens de déplacement empruntés par les PDI/Moto" numFmtId="0">
      <sharedItems containsBlank="1"/>
    </cacheField>
    <cacheField name="B.5.d Moyens de déplacement empruntés par les PDI/Bicyclette" numFmtId="0">
      <sharedItems containsBlank="1"/>
    </cacheField>
    <cacheField name="B.5.d Moyens de déplacement empruntés par les PDI/Voiture" numFmtId="0">
      <sharedItems containsBlank="1"/>
    </cacheField>
    <cacheField name="B.5.d Moyens de déplacement empruntés par les PDI/Pirogue" numFmtId="0">
      <sharedItems containsBlank="1"/>
    </cacheField>
    <cacheField name="B.5.d Moyens de déplacement empruntés par les PDI/Dos d'animal" numFmtId="0">
      <sharedItems containsBlank="1"/>
    </cacheField>
    <cacheField name="B.5.d Moyens de déplacement empruntés par les PDI/Véhicule militaire" numFmtId="0">
      <sharedItems containsBlank="1"/>
    </cacheField>
    <cacheField name="B.5.d Moyens de déplacement empruntés par les PDI/Transport en commun" numFmtId="0">
      <sharedItems containsBlank="1"/>
    </cacheField>
    <cacheField name="B.5.e Date d'arrivée de la majorité des PDI dans le lieu actuel" numFmtId="1">
      <sharedItems containsSemiMixedTypes="0" containsString="0" containsNumber="1" containsInteger="1" minValue="0" maxValue="2021" count="8">
        <n v="2015"/>
        <n v="0"/>
        <n v="2020"/>
        <n v="2019"/>
        <n v="2017"/>
        <n v="2021"/>
        <n v="2016"/>
        <n v="2018"/>
      </sharedItems>
    </cacheField>
    <cacheField name="B.5.g Date d'arrivée du dernier groupe des PDI dans le lieu actuel" numFmtId="1">
      <sharedItems containsSemiMixedTypes="0" containsString="0" containsNumber="1" containsInteger="1" minValue="0" maxValue="2022" count="10">
        <n v="2021"/>
        <n v="0"/>
        <n v="2016"/>
        <n v="2020"/>
        <n v="2015"/>
        <n v="2019"/>
        <n v="2018"/>
        <n v="2017"/>
        <n v="2014"/>
        <n v="2022" u="1"/>
      </sharedItems>
    </cacheField>
    <cacheField name="B.5.k Pour quelles raisons la majorité des PDI s'étaient déplacés (lors du premier déplacement lorsqu’elles avaient quitté pour la première fois leur lieu de résidence)? )" numFmtId="0">
      <sharedItems containsBlank="1" count="6">
        <s v="Attaques armées / affrontements"/>
        <m/>
        <s v="Déplacement préventif / Peur"/>
        <s v="Conflit intercommunautaire"/>
        <s v="Inondations/Montée des eaux"/>
        <s v="Catastrophes naturelles" u="1"/>
      </sharedItems>
    </cacheField>
    <cacheField name="Spécifiez autre raisons de déplacement" numFmtId="0">
      <sharedItems containsNonDate="0" containsString="0" containsBlank="1"/>
    </cacheField>
    <cacheField name="B.5.l Pour quelles raisons la majorité des PDI ont choisi de venir se réfugier dans ce site/village?" numFmtId="0">
      <sharedItems containsBlank="1"/>
    </cacheField>
    <cacheField name="B.6.a Nombre de ménages retournés anciens PDI" numFmtId="0">
      <sharedItems containsString="0" containsBlank="1" containsNumber="1" containsInteger="1" minValue="27" maxValue="495"/>
    </cacheField>
    <cacheField name="B.6.b Nombre d'individus retournés anciens PDI" numFmtId="0">
      <sharedItems containsString="0" containsBlank="1" containsNumber="1" containsInteger="1" minValue="170" maxValue="1881"/>
    </cacheField>
    <cacheField name="B7.a Bébés (moins d'un an) - Garçons" numFmtId="0">
      <sharedItems containsString="0" containsBlank="1" containsNumber="1" containsInteger="1" minValue="4" maxValue="70"/>
    </cacheField>
    <cacheField name="B7.a Bébés (moins d'un an) - Filles" numFmtId="0">
      <sharedItems containsString="0" containsBlank="1" containsNumber="1" containsInteger="1" minValue="5" maxValue="88"/>
    </cacheField>
    <cacheField name="B7.b Enfants (1 à 5 ans) - Garçons" numFmtId="0">
      <sharedItems containsString="0" containsBlank="1" containsNumber="1" containsInteger="1" minValue="5" maxValue="97"/>
    </cacheField>
    <cacheField name="B7.b Enfants (1 à 5 ans) - Filles" numFmtId="0">
      <sharedItems containsString="0" containsBlank="1" containsNumber="1" containsInteger="1" minValue="5" maxValue="110"/>
    </cacheField>
    <cacheField name="B7.c Enfants (6 à 12 ans) - Garçons" numFmtId="0">
      <sharedItems containsString="0" containsBlank="1" containsNumber="1" containsInteger="1" minValue="6" maxValue="112"/>
    </cacheField>
    <cacheField name="B7.c Enfants (6 à 12 ans) - Filles" numFmtId="0">
      <sharedItems containsString="0" containsBlank="1" containsNumber="1" containsInteger="1" minValue="9" maxValue="135"/>
    </cacheField>
    <cacheField name="B7.d Adolescent (13 à 17 ans) - Garçons" numFmtId="0">
      <sharedItems containsString="0" containsBlank="1" containsNumber="1" containsInteger="1" minValue="7" maxValue="200"/>
    </cacheField>
    <cacheField name="B7.d Adolescent (13 à 17 ans) - Filles" numFmtId="0">
      <sharedItems containsString="0" containsBlank="1" containsNumber="1" containsInteger="1" minValue="8" maxValue="280"/>
    </cacheField>
    <cacheField name="B7e Adultes (18 à 59 ans) - Hommes" numFmtId="0">
      <sharedItems containsString="0" containsBlank="1" containsNumber="1" containsInteger="1" minValue="30" maxValue="345"/>
    </cacheField>
    <cacheField name="B7.e Adultes (18 à 59 ans) - Femmes" numFmtId="0">
      <sharedItems containsString="0" containsBlank="1" containsNumber="1" containsInteger="1" minValue="20" maxValue="380"/>
    </cacheField>
    <cacheField name="B7.f Personnes âgées (+60ans) - Hommes" numFmtId="0">
      <sharedItems containsString="0" containsBlank="1" containsNumber="1" containsInteger="1" minValue="2" maxValue="50"/>
    </cacheField>
    <cacheField name="B7.f Personnes âgées (+60ans) - Femmes" numFmtId="0">
      <sharedItems containsString="0" containsBlank="1" containsNumber="1" containsInteger="1" minValue="3" maxValue="54"/>
    </cacheField>
    <cacheField name="Nombre total d'Hommes retournés anciennes PDI" numFmtId="0">
      <sharedItems containsString="0" containsBlank="1" containsNumber="1" containsInteger="1" minValue="78" maxValue="850"/>
    </cacheField>
    <cacheField name="Nombre total de Femmes retournés anciennes PDI" numFmtId="0">
      <sharedItems containsString="0" containsBlank="1" containsNumber="1" containsInteger="1" minValue="85" maxValue="1031"/>
    </cacheField>
    <cacheField name="B.9.a Province de provenance de la majorité des retournés anciens PDI" numFmtId="0">
      <sharedItems containsBlank="1"/>
    </cacheField>
    <cacheField name="B.9.b Département de provenance de la majorité des retournés anciens PDI" numFmtId="0">
      <sharedItems containsBlank="1"/>
    </cacheField>
    <cacheField name="B.9.c Moyens de déplacement empruntés par les retournés" numFmtId="0">
      <sharedItems containsBlank="1"/>
    </cacheField>
    <cacheField name="B.9.c Moyens de déplacement empruntés par les retournés/A pied" numFmtId="0">
      <sharedItems containsBlank="1"/>
    </cacheField>
    <cacheField name="B.9.c Moyens de déplacement empruntés par les retournés/Moto" numFmtId="0">
      <sharedItems containsBlank="1"/>
    </cacheField>
    <cacheField name="B.9.c Moyens de déplacement empruntés par les retournés/Bicyclette" numFmtId="0">
      <sharedItems containsBlank="1"/>
    </cacheField>
    <cacheField name="B.9.c Moyens de déplacement empruntés par les retournés/Voiture" numFmtId="0">
      <sharedItems containsBlank="1"/>
    </cacheField>
    <cacheField name="B.9.c Moyens de déplacement empruntés par les retournés/Pirogue" numFmtId="0">
      <sharedItems containsBlank="1"/>
    </cacheField>
    <cacheField name="B.9.c Moyens de déplacement empruntés par les retournés/Dos d'animal" numFmtId="0">
      <sharedItems containsBlank="1"/>
    </cacheField>
    <cacheField name="B.9.c Moyens de déplacement empruntés par les retournés/Véhicule militaire" numFmtId="0">
      <sharedItems containsBlank="1"/>
    </cacheField>
    <cacheField name="B.9.c Moyens de déplacement empruntés par les retournés/Transport en commun" numFmtId="0">
      <sharedItems containsBlank="1"/>
    </cacheField>
    <cacheField name="B.9.d Date d'arrivée de la majorité des retournés anciennes PDI dans le lieu actuel" numFmtId="0">
      <sharedItems containsSemiMixedTypes="0" containsString="0" containsNumber="1" containsInteger="1" minValue="0" maxValue="2021" count="8">
        <n v="0"/>
        <n v="2015"/>
        <n v="2020"/>
        <n v="2016"/>
        <n v="2019"/>
        <n v="2021"/>
        <n v="2018"/>
        <n v="2017"/>
      </sharedItems>
    </cacheField>
    <cacheField name="B.9.f. Date d'arrivée du dernier groupe des retournés anciennes PDI dans le lieu actuel" numFmtId="0">
      <sharedItems containsSemiMixedTypes="0" containsString="0" containsNumber="1" containsInteger="1" minValue="0" maxValue="2021" count="8">
        <n v="0"/>
        <n v="2015"/>
        <n v="2020"/>
        <n v="2021"/>
        <n v="2019"/>
        <n v="2016"/>
        <n v="2017"/>
        <n v="2018"/>
      </sharedItems>
    </cacheField>
    <cacheField name="B.9.i Pour quelles raisons la majorité des retournés étaient rentrée dans cette localité" numFmtId="0">
      <sharedItems containsBlank="1" count="4">
        <m/>
        <s v="Recherche de meilleures conditions sécuritaires / insécurité dans le lieu de déplacement où ils étaient"/>
        <s v="Recherche de meilleurs moyens de subsistance dans le lieu de retour (Meilleures conditions de vie)"/>
        <s v="Autre à préciser" u="1"/>
      </sharedItems>
    </cacheField>
    <cacheField name="Spécifiez autre raisons de retour" numFmtId="0">
      <sharedItems containsBlank="1"/>
    </cacheField>
    <cacheField name="B.9.j. Est-ce que la majorité de ces retournés est rentrée dans les habitations d’avant déplacement ?" numFmtId="0">
      <sharedItems containsBlank="1"/>
    </cacheField>
    <cacheField name="B.9.k Si non, pourquoi" numFmtId="0">
      <sharedItems containsBlank="1"/>
    </cacheField>
    <cacheField name="B.9.k Si non, pourquoi/Abris détruits" numFmtId="0">
      <sharedItems containsBlank="1"/>
    </cacheField>
    <cacheField name="B.9.k Si non, pourquoi/Terrain occupé par d’autres personnes" numFmtId="0">
      <sharedItems containsBlank="1"/>
    </cacheField>
    <cacheField name="B.9.k Si non, pourquoi/Insécurité là où l’habitation était localisée" numFmtId="0">
      <sharedItems containsBlank="1"/>
    </cacheField>
    <cacheField name="B.9.k Si non, pourquoi/Rester avec d’autres familles dans le lieu actuel" numFmtId="0">
      <sharedItems containsBlank="1"/>
    </cacheField>
    <cacheField name="B.9.k Si non, pourquoi/Autres à préciser" numFmtId="0">
      <sharedItems containsBlank="1"/>
    </cacheField>
    <cacheField name="B.10.a Nombre de ménages retournés venus de l'étranger" numFmtId="0">
      <sharedItems containsString="0" containsBlank="1" containsNumber="1" containsInteger="1" minValue="7" maxValue="1050"/>
    </cacheField>
    <cacheField name="B.10.b Nombre d'individus retournés venus de l'étranger" numFmtId="0">
      <sharedItems containsString="0" containsBlank="1" containsNumber="1" containsInteger="1" minValue="34" maxValue="6010"/>
    </cacheField>
    <cacheField name="B.11.a Bébés (moins d'un an) - Garçons" numFmtId="0">
      <sharedItems containsString="0" containsBlank="1" containsNumber="1" containsInteger="1" minValue="0" maxValue="190"/>
    </cacheField>
    <cacheField name="B.11.a Bébés (moins d'un an) - Filles" numFmtId="0">
      <sharedItems containsString="0" containsBlank="1" containsNumber="1" containsInteger="1" minValue="0" maxValue="210"/>
    </cacheField>
    <cacheField name="B.11.b Enfants (1 à 5 ans) - Garçons" numFmtId="0">
      <sharedItems containsString="0" containsBlank="1" containsNumber="1" containsInteger="1" minValue="1" maxValue="530"/>
    </cacheField>
    <cacheField name="B.11.b Enfants (1 à 5 ans) - Filles" numFmtId="0">
      <sharedItems containsString="0" containsBlank="1" containsNumber="1" containsInteger="1" minValue="2" maxValue="420"/>
    </cacheField>
    <cacheField name="B.11.c Enfants (6 à 12 ans) - Garçons" numFmtId="0">
      <sharedItems containsString="0" containsBlank="1" containsNumber="1" containsInteger="1" minValue="0" maxValue="350"/>
    </cacheField>
    <cacheField name="B.11.c Enfants (6 à 12 ans) - Filles" numFmtId="0">
      <sharedItems containsString="0" containsBlank="1" containsNumber="1" containsInteger="1" minValue="0" maxValue="440"/>
    </cacheField>
    <cacheField name="B.11.d Adolescent (13 à 17 ans) - Garçons" numFmtId="0">
      <sharedItems containsString="0" containsBlank="1" containsNumber="1" containsInteger="1" minValue="2" maxValue="750"/>
    </cacheField>
    <cacheField name="B11.d Adolescent (13 à 17 ans) - Filles" numFmtId="0">
      <sharedItems containsString="0" containsBlank="1" containsNumber="1" containsInteger="1" minValue="0" maxValue="570"/>
    </cacheField>
    <cacheField name="B.11.e Adultes (18 à 59 ans) - Hommes" numFmtId="0">
      <sharedItems containsString="0" containsBlank="1" containsNumber="1" containsInteger="1" minValue="9" maxValue="1000"/>
    </cacheField>
    <cacheField name="B.11.e Adultes (18 à 59 ans) - Femmes" numFmtId="0">
      <sharedItems containsString="0" containsBlank="1" containsNumber="1" containsInteger="1" minValue="11" maxValue="1200"/>
    </cacheField>
    <cacheField name="B.11.f Personnes âgées (+60ans) - Hommes" numFmtId="0">
      <sharedItems containsString="0" containsBlank="1" containsNumber="1" containsInteger="1" minValue="1" maxValue="150"/>
    </cacheField>
    <cacheField name="B.11.f Personnes âgées (+60ans) - Femmes" numFmtId="0">
      <sharedItems containsString="0" containsBlank="1" containsNumber="1" containsInteger="1" minValue="0" maxValue="200"/>
    </cacheField>
    <cacheField name="Nombre total d'Hommes retournés venus de l'étranger" numFmtId="0">
      <sharedItems containsString="0" containsBlank="1" containsNumber="1" containsInteger="1" minValue="16" maxValue="2970"/>
    </cacheField>
    <cacheField name="Nombre total de Femmes retournés venus de l'étranger" numFmtId="0">
      <sharedItems containsString="0" containsBlank="1" containsNumber="1" containsInteger="1" minValue="18" maxValue="3040"/>
    </cacheField>
    <cacheField name="B.12.a Pays de provenance de la majorité des retournés venus de l'étranger" numFmtId="0">
      <sharedItems containsBlank="1"/>
    </cacheField>
    <cacheField name="B.12.b Province de provenance de la majorité des retournés venus de l'étranger" numFmtId="0">
      <sharedItems containsBlank="1"/>
    </cacheField>
    <cacheField name="B.12.c Moyens de déplacement empruntés par les retournés" numFmtId="0">
      <sharedItems containsBlank="1"/>
    </cacheField>
    <cacheField name="B.12.c Moyens de déplacement empruntés par les retournés/A pied" numFmtId="0">
      <sharedItems containsBlank="1"/>
    </cacheField>
    <cacheField name="B.12.c Moyens de déplacement empruntés par les retournés/Moto" numFmtId="0">
      <sharedItems containsBlank="1"/>
    </cacheField>
    <cacheField name="B.12.c Moyens de déplacement empruntés par les retournés/Bicyclette" numFmtId="0">
      <sharedItems containsBlank="1"/>
    </cacheField>
    <cacheField name="B.12.c Moyens de déplacement empruntés par les retournés/Voiture" numFmtId="0">
      <sharedItems containsBlank="1"/>
    </cacheField>
    <cacheField name="B.12.c Moyens de déplacement empruntés par les retournés/Pirogue" numFmtId="0">
      <sharedItems containsBlank="1"/>
    </cacheField>
    <cacheField name="B.12.c Moyens de déplacement empruntés par les retournés/Dos d'animal" numFmtId="0">
      <sharedItems containsBlank="1"/>
    </cacheField>
    <cacheField name="B.12.c Moyens de déplacement empruntés par les retournés/Véhicule militaire" numFmtId="0">
      <sharedItems containsBlank="1"/>
    </cacheField>
    <cacheField name="B.12.c Moyens de déplacement empruntés par les retournés/Transport en commun" numFmtId="0">
      <sharedItems containsBlank="1"/>
    </cacheField>
    <cacheField name="B.12.d Date d'arrivée de la majorité des Retournés venus de l'étranger" numFmtId="0">
      <sharedItems containsSemiMixedTypes="0" containsString="0" containsNumber="1" containsInteger="1" minValue="0" maxValue="2021" count="7">
        <n v="0"/>
        <n v="2017"/>
        <n v="2015"/>
        <n v="2020"/>
        <n v="2021"/>
        <n v="2016"/>
        <n v="2019"/>
      </sharedItems>
    </cacheField>
    <cacheField name="B.12.f Date d'arrivée du dernier groupe des retournés venus de l'étranger" numFmtId="0">
      <sharedItems containsSemiMixedTypes="0" containsString="0" containsNumber="1" containsInteger="1" minValue="0" maxValue="2021" count="8">
        <n v="0"/>
        <n v="2017"/>
        <n v="2016"/>
        <n v="2020"/>
        <n v="2015"/>
        <n v="2021"/>
        <n v="2019"/>
        <n v="2018"/>
      </sharedItems>
    </cacheField>
    <cacheField name="B.12.i Pour quelles raisons la majorité des retournés venus de l'étranger étaient rentrée" numFmtId="0">
      <sharedItems containsBlank="1" count="3">
        <m/>
        <s v="Déplacement préventif / Peur"/>
        <s v="Attaques armées / affrontements"/>
      </sharedItems>
    </cacheField>
    <cacheField name="Spécifiez autre raisons de retour2" numFmtId="0">
      <sharedItems containsNonDate="0" containsString="0" containsBlank="1"/>
    </cacheField>
    <cacheField name="B.12.j Pour quelles raisons la majorité des retournés de l'étranger ont choisi de venir se réfugier dans ce site/village?" numFmtId="0">
      <sharedItems containsBlank="1"/>
    </cacheField>
    <cacheField name="Spécifiez autre raisons de choix du lieu de déplacement" numFmtId="0">
      <sharedItems containsBlank="1"/>
    </cacheField>
    <cacheField name="C.1.a. Abris en paille ou tôle" numFmtId="9">
      <sharedItems containsString="0" containsBlank="1" containsNumber="1" minValue="0.3" maxValue="1" count="45">
        <n v="1"/>
        <n v="0.98"/>
        <n v="0.96794871794871795"/>
        <n v="0.58064516129032262"/>
        <n v="0.94841269841269837"/>
        <n v="0.90771558245083206"/>
        <n v="0.86301369863013699"/>
        <n v="0.96190476190476193"/>
        <n v="0.83333333333333337"/>
        <n v="0.91111111111111109"/>
        <n v="0.81"/>
        <n v="0.9403125"/>
        <n v="0.92802056555269918"/>
        <n v="0.98634812286689422"/>
        <n v="0.76470588235294112"/>
        <n v="0.99514280163201863"/>
        <n v="0.94565217391304346"/>
        <n v="0.84210526315789469"/>
        <n v="0.91051454138702459"/>
        <n v="0.94"/>
        <n v="0.72499999999999998"/>
        <n v="0.95522388059701491"/>
        <n v="0.97222222222222221"/>
        <n v="0.87463556851311952"/>
        <n v="0.99755501222493892"/>
        <n v="0.76923076923076927"/>
        <n v="0.98183760683760679"/>
        <n v="0.97499999999999998"/>
        <n v="0.94814814814814818"/>
        <n v="0.9550561797752809"/>
        <n v="0.84433962264150941"/>
        <n v="0.99255583126550873"/>
        <n v="0.84745762711864403"/>
        <n v="0.6"/>
        <n v="0.91787439613526567"/>
        <n v="0.95945945945945943"/>
        <n v="0.94117647058823528"/>
        <n v="0.76190476190476186"/>
        <n v="0.88235294117647056"/>
        <n v="0.64516129032258063"/>
        <n v="0.93181818181818177"/>
        <n v="0.84732824427480913"/>
        <n v="0.3"/>
        <n v="0.78431372549019607"/>
        <m/>
      </sharedItems>
    </cacheField>
    <cacheField name="C.1.b. Abris bâche (tente)" numFmtId="9">
      <sharedItems containsString="0" containsBlank="1" containsNumber="1" minValue="0" maxValue="8.9485458612975396E-2" count="4">
        <n v="0"/>
        <n v="8.9485458612975396E-2"/>
        <n v="4.49438202247191E-2"/>
        <m/>
      </sharedItems>
    </cacheField>
    <cacheField name="C.1.c. Abris en dur (mur solide)" numFmtId="9">
      <sharedItems containsString="0" containsBlank="1" containsNumber="1" minValue="0" maxValue="0.7" count="41">
        <n v="0"/>
        <n v="0.02"/>
        <n v="3.2051282051282048E-2"/>
        <n v="0.41935483870967744"/>
        <n v="5.1587301587301584E-2"/>
        <n v="9.2284417549167927E-2"/>
        <n v="0.13698630136986301"/>
        <n v="3.8095238095238099E-2"/>
        <n v="0.16666666666666666"/>
        <n v="8.8888888888888892E-2"/>
        <n v="0.19"/>
        <n v="5.9687499999999998E-2"/>
        <n v="7.1979434447300775E-2"/>
        <n v="1.3651877133105802E-2"/>
        <n v="4.8571983679813486E-3"/>
        <n v="5.434782608695652E-2"/>
        <n v="0.15789473684210525"/>
        <n v="0.06"/>
        <n v="0.27500000000000002"/>
        <n v="4.4776119402985072E-2"/>
        <n v="2.7777777777777776E-2"/>
        <n v="0.12536443148688048"/>
        <n v="2.4449877750611247E-3"/>
        <n v="0.23076923076923078"/>
        <n v="1.8162393162393164E-2"/>
        <n v="2.5000000000000001E-2"/>
        <n v="5.185185185185185E-2"/>
        <n v="0.15566037735849056"/>
        <n v="0.15254237288135594"/>
        <n v="0.4"/>
        <n v="8.2125603864734303E-2"/>
        <n v="4.0540540540540543E-2"/>
        <n v="5.8823529411764705E-2"/>
        <n v="0.23809523809523808"/>
        <n v="0.11764705882352941"/>
        <n v="0.35483870967741937"/>
        <n v="6.8181818181818177E-2"/>
        <n v="0.15267175572519084"/>
        <n v="0.7"/>
        <n v="0.21568627450980393"/>
        <m/>
      </sharedItems>
    </cacheField>
    <cacheField name="C.1.d. Sans abri" numFmtId="9">
      <sharedItems containsString="0" containsBlank="1" containsNumber="1" minValue="0" maxValue="0.23529411764705882"/>
    </cacheField>
    <cacheField name="C2. Comment sont les relations entre les personnes déplacées et la communauté hôte ?" numFmtId="0">
      <sharedItems containsBlank="1"/>
    </cacheField>
    <cacheField name="D. ASSISTANCE EXISTANTE DANS LE SITE / VILLAGE DE DEPLACEMENT" numFmtId="0">
      <sharedItems containsNonDate="0" containsString="0" containsBlank="1"/>
    </cacheField>
    <cacheField name="D2. Quelle assistance est fournie sur le site / village ?" numFmtId="0">
      <sharedItems containsBlank="1" longText="1"/>
    </cacheField>
    <cacheField name="D2. Quelle assistance est fournie sur le site / village ?/La distribution d'articles non alimentaires" numFmtId="0">
      <sharedItems containsBlank="1"/>
    </cacheField>
    <cacheField name="D2. Quelle assistance est fournie sur le site / village ?/La distribution des baches" numFmtId="0">
      <sharedItems containsBlank="1"/>
    </cacheField>
    <cacheField name="D2. Quelle assistance est fournie sur le site / village ?/L'assistance en Eau Hygiene et Assainissement" numFmtId="0">
      <sharedItems containsBlank="1"/>
    </cacheField>
    <cacheField name="D2. Quelle assistance est fournie sur le site / village ?/L'assistance en éducation" numFmtId="0">
      <sharedItems containsBlank="1"/>
    </cacheField>
    <cacheField name="D2. Quelle assistance est fournie sur le site / village ?/Construction des abris" numFmtId="0">
      <sharedItems containsBlank="1"/>
    </cacheField>
    <cacheField name="D2. Quelle assistance est fournie sur le site / village ?/Distribution des  outils agricoles" numFmtId="0">
      <sharedItems containsBlank="1"/>
    </cacheField>
    <cacheField name="D2. Quelle assistance est fournie sur le site / village ?/L'assistance psychosociale" numFmtId="0">
      <sharedItems containsBlank="1"/>
    </cacheField>
    <cacheField name="D2. Quelle assistance est fournie sur le site / village ?/L'assistance de santé" numFmtId="0">
      <sharedItems containsBlank="1"/>
    </cacheField>
    <cacheField name="D2. Quelle assistance est fournie sur le site / village ?/La distribution de vivres" numFmtId="0">
      <sharedItems containsBlank="1"/>
    </cacheField>
    <cacheField name="D2. Quelle assistance est fournie sur le site / village ?/Cash (Argent)" numFmtId="0">
      <sharedItems containsBlank="1"/>
    </cacheField>
    <cacheField name="D2. Quelle assistance est fournie sur le site / village ?/Pas d'assistance reçue" numFmtId="0">
      <sharedItems containsBlank="1"/>
    </cacheField>
    <cacheField name="D2.1.a. A quelle période la distribution des vivres a-t-elle eu lieu pour la dernière fois ?" numFmtId="0">
      <sharedItems containsBlank="1"/>
    </cacheField>
    <cacheField name="D2.2.a. A quelle période la distribution  d'articles non alimentaires a-t-elle eu lieu  pour la dernière fois?" numFmtId="0">
      <sharedItems containsBlank="1"/>
    </cacheField>
    <cacheField name="D2.3.a. A quelle période la distribution des bâches a-t-elle eu lieu pour la dernière fois ?" numFmtId="0">
      <sharedItems containsBlank="1"/>
    </cacheField>
    <cacheField name="D2.4.a. A quelle période la distribution de ces matériaux/outils a-t-elle eu lieu pour la dernière fois ?" numFmtId="0">
      <sharedItems containsBlank="1"/>
    </cacheField>
    <cacheField name="D2.5.a. A quelle période la distribution de ces matériaux/outils a-t-elle eu lieu pour la dernière fois ?" numFmtId="0">
      <sharedItems containsBlank="1"/>
    </cacheField>
    <cacheField name="D2.6.a. A quelle période l'assistance en santé a-t-elle eu lieu pour la dernière fois ?" numFmtId="0">
      <sharedItems containsBlank="1"/>
    </cacheField>
    <cacheField name="D2.7.a. A quelle période une assistance psychosociale a-t-elle eu lieu pour la dernière fois ?" numFmtId="0">
      <sharedItems containsBlank="1"/>
    </cacheField>
    <cacheField name="D2.8.a. A quelle période l'assistance en eau, hygiène et assainissement a-t-elle eu lieu pour la dernière fois?" numFmtId="0">
      <sharedItems containsBlank="1"/>
    </cacheField>
    <cacheField name="D2.9.a. A quelle période l'assistance en éducation a-t-elle eu lieu pour la dernière fois?" numFmtId="0">
      <sharedItems containsBlank="1"/>
    </cacheField>
    <cacheField name="Total des personnes avec besoins spécifiques" numFmtId="0">
      <sharedItems containsString="0" containsBlank="1" containsNumber="1" containsInteger="1" minValue="0" maxValue="2122"/>
    </cacheField>
    <cacheField name="E15. Les femmes se sentent-elles en sécurité sur le site / village ?" numFmtId="0">
      <sharedItems containsBlank="1"/>
    </cacheField>
    <cacheField name="E16. Les hommes se sentent-ils en sécurité sur le site / village ?" numFmtId="0">
      <sharedItems containsBlank="1"/>
    </cacheField>
    <cacheField name="E17. Les enfants se sentent-ils en sécurité sur le site / village?" numFmtId="0">
      <sharedItems containsBlank="1"/>
    </cacheField>
    <cacheField name="E15.1. Pourquoi les FEMMES ne se sentent pas en sécurité ?" numFmtId="0">
      <sharedItems containsBlank="1"/>
    </cacheField>
    <cacheField name="E16.1. Pourquoi les HOMMES ne se sentent pas en sécurité ?" numFmtId="0">
      <sharedItems containsBlank="1"/>
    </cacheField>
    <cacheField name="E17.1. Pourquoi les ENFANTS ne se sentent pas en sécurité ?" numFmtId="0">
      <sharedItems containsBlank="1"/>
    </cacheField>
    <cacheField name="E18. La majorité des personnes dispose-t-elle de documents d’identification ? (acte de naissance, carte d'identité nationale, passport)" numFmtId="0">
      <sharedItems containsBlank="1" count="4">
        <s v="Oui"/>
        <s v="Non"/>
        <s v="Ne sait pas"/>
        <m/>
      </sharedItems>
    </cacheField>
    <cacheField name="E18.1. Si  non pourquoi?" numFmtId="0">
      <sharedItems containsBlank="1" count="6">
        <m/>
        <s v="Manque de moyens financiers"/>
        <s v="Pas de bureau d'émission"/>
        <s v="Manque d’intérêt"/>
        <s v="Manque de connaissance sur l'importance de la documentation"/>
        <s v="Négligence"/>
      </sharedItems>
    </cacheField>
    <cacheField name="F. EAU, HYGIENE ET ASSAINISSEMENT" numFmtId="0">
      <sharedItems containsNonDate="0" containsString="0" containsBlank="1"/>
    </cacheField>
    <cacheField name="F1.Quelles sont les principales sources d’approvisionnement en eau dans le site / village ?" numFmtId="0">
      <sharedItems containsBlank="1"/>
    </cacheField>
    <cacheField name="F1.Quelles sont les principales sources d’approvisionnement en eau dans le site / village ?/Puit traditionnel / à ciel ouvert" numFmtId="0">
      <sharedItems containsBlank="1"/>
    </cacheField>
    <cacheField name="F1.Quelles sont les principales sources d’approvisionnement en eau dans le site / village ?/Forage à pompe manuelle" numFmtId="0">
      <sharedItems containsBlank="1"/>
    </cacheField>
    <cacheField name="F1.Quelles sont les principales sources d’approvisionnement en eau dans le site / village ?/Puit amélioré" numFmtId="0">
      <sharedItems containsBlank="1"/>
    </cacheField>
    <cacheField name="F1.Quelles sont les principales sources d’approvisionnement en eau dans le site / village ?/Bladder" numFmtId="0">
      <sharedItems containsBlank="1"/>
    </cacheField>
    <cacheField name="F1.Quelles sont les principales sources d’approvisionnement en eau dans le site / village ?/Eau de surface (wadi, lac, rivière, etc.)" numFmtId="0">
      <sharedItems containsBlank="1"/>
    </cacheField>
    <cacheField name="F1.Quelles sont les principales sources d’approvisionnement en eau dans le site / village ?/Vendeur d’eau" numFmtId="0">
      <sharedItems containsBlank="1"/>
    </cacheField>
    <cacheField name="F1.Quelles sont les principales sources d’approvisionnement en eau dans le site / village ?/Camion-Citerne" numFmtId="0">
      <sharedItems containsBlank="1"/>
    </cacheField>
    <cacheField name="F1.Quelles sont les principales sources d’approvisionnement en eau dans le site / village ?/Eau du robinet" numFmtId="0">
      <sharedItems containsBlank="1"/>
    </cacheField>
    <cacheField name="F3. Quelle est la distance que les personnes déplacées parcourent pour accéder à la source d’eau la plus proche ? (marche à pied)" numFmtId="0">
      <sharedItems containsBlank="1" count="5">
        <s v="Moins de 10 minutes"/>
        <s v="Sur le site"/>
        <s v="Plus de 30 minutes"/>
        <s v="10-30 minutes"/>
        <m/>
      </sharedItems>
    </cacheField>
    <cacheField name="F.4. Quelle est le délai d’attente moyen que les personnes déplacées font au niveau d’une source d’eau avant d’avoir de l’eau ?" numFmtId="0">
      <sharedItems containsBlank="1"/>
    </cacheField>
    <cacheField name="F5. Quels sont les problèmes liés à la qualité de l’eau ?" numFmtId="0">
      <sharedItems containsBlank="1"/>
    </cacheField>
    <cacheField name="F5. Quels sont les problèmes liés à la qualité de l’eau ?/Aucun" numFmtId="0">
      <sharedItems containsBlank="1"/>
    </cacheField>
    <cacheField name="F5. Quels sont les problèmes liés à la qualité de l’eau ?/Eau trouble / brune" numFmtId="0">
      <sharedItems containsBlank="1"/>
    </cacheField>
    <cacheField name="F5. Quels sont les problèmes liés à la qualité de l’eau ?/Goût" numFmtId="0">
      <sharedItems containsBlank="1"/>
    </cacheField>
    <cacheField name="F5. Quels sont les problèmes liés à la qualité de l’eau ?/Eau non potable" numFmtId="0">
      <sharedItems containsBlank="1"/>
    </cacheField>
    <cacheField name="F5. Quels sont les problèmes liés à la qualité de l’eau ?/Odeur" numFmtId="0">
      <sharedItems containsBlank="1"/>
    </cacheField>
    <cacheField name="F6.Y-a-t-il des latrines sur ce lieu de déplacement ?" numFmtId="0">
      <sharedItems containsBlank="1" count="3">
        <s v="Non"/>
        <s v="Oui"/>
        <m/>
      </sharedItems>
    </cacheField>
    <cacheField name="Si oui, Combien?" numFmtId="0">
      <sharedItems containsString="0" containsBlank="1" containsNumber="1" containsInteger="1" minValue="4" maxValue="2150"/>
    </cacheField>
    <cacheField name="F8. Si oui, Quelles sont les types de latrines disponibles sur ce lieu de déplacement ?" numFmtId="0">
      <sharedItems containsBlank="1" count="4">
        <m/>
        <s v="Latrines collectives (les latrines sont utilisées par plusieurs ménages à la fois)"/>
        <s v="Latrines privées (c’est à dire une latrine par ménage) Latrines collectives (les latrines sont utilisées par plusieurs ménages à la fois)"/>
        <s v="Latrines collectives (les latrines sont utilisées par plusieurs ménages à la fois) Latrines privées (c’est à dire une latrine par ménage)"/>
      </sharedItems>
    </cacheField>
    <cacheField name="F8. Si oui, Quelles sont les types de latrines disponibles sur ce lieu de déplacement ?/Latrines collectives (les latrines sont utilisées par plusieurs ménages à la fois)" numFmtId="0">
      <sharedItems containsBlank="1" count="2">
        <m/>
        <s v="1"/>
      </sharedItems>
    </cacheField>
    <cacheField name="F8. Si oui, Quelles sont les types de latrines disponibles sur ce lieu de déplacement ?/Latrines privées (c’est à dire une latrine par ménage)" numFmtId="0">
      <sharedItems containsBlank="1" count="3">
        <m/>
        <s v="0"/>
        <s v="1"/>
      </sharedItems>
    </cacheField>
    <cacheField name="F9. Quel est l’état de la majorité des latrines ?" numFmtId="0">
      <sharedItems containsBlank="1" count="4">
        <m/>
        <s v="Inutilisable"/>
        <s v="Operationnelle"/>
        <s v="Mauvais etat"/>
      </sharedItems>
    </cacheField>
    <cacheField name="F10. Est-ce que les latrines sont séparées pour les hommes et femmes ?" numFmtId="0">
      <sharedItems containsBlank="1" count="3">
        <m/>
        <s v="Non"/>
        <s v="Oui, certaines"/>
      </sharedItems>
    </cacheField>
    <cacheField name="F11. Quelle est la distance entre les latrines et les points d’eau ? S’il y a plusieurs points d’eau _x000a_et latrines ou aire de défécation, indiquez la distance la plus courte que vous avez pu constater _x000a_entre les deux." numFmtId="0">
      <sharedItems containsBlank="1"/>
    </cacheField>
    <cacheField name="F.12 Est-ce que les enfants, femmes et personnes vulnérables font face à des risques pour accéder aux latrines, points d’eau, aire de défécation ?" numFmtId="0">
      <sharedItems containsBlank="1"/>
    </cacheField>
    <cacheField name="F13. Si l’accès est risqué, quels sont les risques principaux ?" numFmtId="0">
      <sharedItems containsBlank="1"/>
    </cacheField>
    <cacheField name="F13. Si l’accès est risqué, quels sont les risques principaux ?/Agression physique" numFmtId="0">
      <sharedItems containsBlank="1"/>
    </cacheField>
    <cacheField name="F13. Si l’accès est risqué, quels sont les risques principaux ?/Arrestations/détentions" numFmtId="0">
      <sharedItems containsBlank="1"/>
    </cacheField>
    <cacheField name="F13. Si l’accès est risqué, quels sont les risques principaux ?/Autre, précisez" numFmtId="0">
      <sharedItems containsBlank="1"/>
    </cacheField>
    <cacheField name="F13. Si l’accès est risqué, quels sont les risques principaux ?/Enlèvements" numFmtId="0">
      <sharedItems containsBlank="1"/>
    </cacheField>
    <cacheField name="F13. Si l’accès est risqué, quels sont les risques principaux ?/Harcèlement ou discrimination" numFmtId="0">
      <sharedItems containsBlank="1"/>
    </cacheField>
    <cacheField name="F13. Si l’accès est risqué, quels sont les risques principaux ?/Violence sexuelle" numFmtId="0">
      <sharedItems containsBlank="1"/>
    </cacheField>
    <cacheField name="F13b. Precisez autre risque" numFmtId="0">
      <sharedItems containsBlank="1"/>
    </cacheField>
    <cacheField name="G1.Est-ce que les enfants de ménages déplacés fréquentent une école ?" numFmtId="0">
      <sharedItems containsBlank="1" count="5">
        <s v="Non, aucun"/>
        <s v="Oui, tous"/>
        <s v="Oui, la majorité"/>
        <s v="Oui, en partie"/>
        <m/>
      </sharedItems>
    </cacheField>
    <cacheField name="G2.Si NON, Pourquoi les enfants ne fréquentent pas d’école ?" numFmtId="0">
      <sharedItems containsBlank="1"/>
    </cacheField>
    <cacheField name="G2.Si NON, Pourquoi les enfants ne fréquentent pas d’école ?/Ecole fermée" numFmtId="0">
      <sharedItems containsBlank="1"/>
    </cacheField>
    <cacheField name="G2.Si NON, Pourquoi les enfants ne fréquentent pas d’école ?/Chemin pour s’y rendre trop dangereux" numFmtId="0">
      <sharedItems containsBlank="1"/>
    </cacheField>
    <cacheField name="G2.Si NON, Pourquoi les enfants ne fréquentent pas d’école ?/Transport trop cher" numFmtId="0">
      <sharedItems containsBlank="1"/>
    </cacheField>
    <cacheField name="G2.Si NON, Pourquoi les enfants ne fréquentent pas d’école ?/Insciption trop chère" numFmtId="0">
      <sharedItems containsBlank="1"/>
    </cacheField>
    <cacheField name="G2.Si NON, Pourquoi les enfants ne fréquentent pas d’école ?/Ecole trop lointaine" numFmtId="0">
      <sharedItems containsBlank="1"/>
    </cacheField>
    <cacheField name="G2.Si NON, Pourquoi les enfants ne fréquentent pas d’école ?/L’école du quartier n’accepte pas les enfants du site" numFmtId="0">
      <sharedItems containsBlank="1"/>
    </cacheField>
    <cacheField name="G2.Si NON, Pourquoi les enfants ne fréquentent pas d’école ?/Autre (précisez)_____________" numFmtId="0">
      <sharedItems containsBlank="1"/>
    </cacheField>
    <cacheField name="G2. SI OUI, OUI EN PARTIE, OUI EN  MAJORITE, quelle est la distance parcourue pour y accéder ?" numFmtId="0">
      <sharedItems containsBlank="1"/>
    </cacheField>
    <cacheField name="G3b. Préciser autre raison" numFmtId="0">
      <sharedItems containsBlank="1"/>
    </cacheField>
    <cacheField name="H. INFORMATIONS SUR LES SERVICES DE SANTE DISPONIBLES DANS LE SITE / VILLAGE" numFmtId="0">
      <sharedItems containsNonDate="0" containsString="0" containsBlank="1"/>
    </cacheField>
    <cacheField name="Y a t-il des services médicaux fonctionnels accessibles pour les populations déplacées de ce site/village?" numFmtId="0">
      <sharedItems containsBlank="1"/>
    </cacheField>
    <cacheField name="H1. Si Oui, Quels types de services médicaux fonctionnels sont disponibles ?" numFmtId="0">
      <sharedItems containsBlank="1"/>
    </cacheField>
    <cacheField name="H1. Si Oui, Quels types de services médicaux fonctionnels sont disponibles ?/Centre de santé" numFmtId="0">
      <sharedItems containsBlank="1"/>
    </cacheField>
    <cacheField name="H1. Si Oui, Quels types de services médicaux fonctionnels sont disponibles ?/Clinique mobile" numFmtId="0">
      <sharedItems containsBlank="1"/>
    </cacheField>
    <cacheField name="H1. Si Oui, Quels types de services médicaux fonctionnels sont disponibles ?/Clinique privée" numFmtId="0">
      <sharedItems containsBlank="1"/>
    </cacheField>
    <cacheField name="H1. Si Oui, Quels types de services médicaux fonctionnels sont disponibles ?/Hôpital" numFmtId="0">
      <sharedItems containsBlank="1"/>
    </cacheField>
    <cacheField name="H1. Si Oui, Quels types de services médicaux fonctionnels sont disponibles ?/Autre, spécifiez : ______________" numFmtId="0">
      <sharedItems containsBlank="1"/>
    </cacheField>
    <cacheField name="H1. Préciser autre type de service médical" numFmtId="0">
      <sharedItems containsBlank="1"/>
    </cacheField>
    <cacheField name="H2. Ces services sont-ils disponibles sur le site ou en dehors du site / village ?" numFmtId="0">
      <sharedItems containsBlank="1"/>
    </cacheField>
    <cacheField name="H3.Quelle est la distance que les personnes déplacées parcourent pour accéder aux services médicaux ? (marche à pied)" numFmtId="0">
      <sharedItems containsBlank="1"/>
    </cacheField>
    <cacheField name="H5. Quelles sont les 3 problèmes de santé les plus répandues sur le site / village?" numFmtId="0">
      <sharedItems containsBlank="1"/>
    </cacheField>
    <cacheField name="H5. Quelles sont les 3 problèmes de santé les plus répandues sur le site / village?/Diarrhée" numFmtId="0">
      <sharedItems containsBlank="1"/>
    </cacheField>
    <cacheField name="H5. Quelles sont les 3 problèmes de santé les plus répandues sur le site / village?/Fièvre" numFmtId="0">
      <sharedItems containsBlank="1"/>
    </cacheField>
    <cacheField name="H5. Quelles sont les 3 problèmes de santé les plus répandues sur le site / village?/Infection de plaie" numFmtId="0">
      <sharedItems containsBlank="1"/>
    </cacheField>
    <cacheField name="H5. Quelles sont les 3 problèmes de santé les plus répandues sur le site / village?/Maladie de peau" numFmtId="0">
      <sharedItems containsBlank="1"/>
    </cacheField>
    <cacheField name="H5. Quelles sont les 3 problèmes de santé les plus répandues sur le site / village?/Malnutrition" numFmtId="0">
      <sharedItems containsBlank="1"/>
    </cacheField>
    <cacheField name="H5. Quelles sont les 3 problèmes de santé les plus répandues sur le site / village?/Paludisme" numFmtId="0">
      <sharedItems containsBlank="1"/>
    </cacheField>
    <cacheField name="H5. Quelles sont les 3 problèmes de santé les plus répandues sur le site / village?/Toux" numFmtId="0">
      <sharedItems containsBlank="1"/>
    </cacheField>
    <cacheField name="H5. Quelles sont les 3 problèmes de santé les plus répandues sur le site / village?/Maux de tête" numFmtId="0">
      <sharedItems containsBlank="1"/>
    </cacheField>
    <cacheField name="H5. Quelles sont les 3 problèmes de santé les plus répandues sur le site / village?/Maux de ventre" numFmtId="0">
      <sharedItems containsBlank="1"/>
    </cacheField>
    <cacheField name="H5. Quelles sont les 3 problèmes de santé les plus répandues sur le site / village?/Troubles psychologiques liés au conflit" numFmtId="0">
      <sharedItems containsBlank="1"/>
    </cacheField>
    <cacheField name="H5. Quelles sont les 3 problèmes de santé les plus répandues sur le site / village?/Problèmes de tension" numFmtId="0">
      <sharedItems containsBlank="1"/>
    </cacheField>
    <cacheField name="H5. Quelles sont les 3 problèmes de santé les plus répandues sur le site / village?/Autre (précisez)_____________" numFmtId="0">
      <sharedItems containsBlank="1"/>
    </cacheField>
    <cacheField name="H5. Quelles sont les 3 problèmes de santé les plus répandues sur le site / village?/Aucune" numFmtId="0">
      <sharedItems containsBlank="1"/>
    </cacheField>
    <cacheField name="Spécifiez le nom de cet autre problème de santé" numFmtId="0">
      <sharedItems containsBlank="1"/>
    </cacheField>
    <cacheField name="H6. Est-ce que les populations déplacées dans le site ou village rencontrent des difficultés suite à la pandémie de COVID-19 ?" numFmtId="0">
      <sharedItems containsBlank="1" count="3">
        <s v="Non"/>
        <s v="Oui"/>
        <m/>
      </sharedItems>
    </cacheField>
    <cacheField name="H7. Si oui, lesquelles ?" numFmtId="0">
      <sharedItems containsBlank="1"/>
    </cacheField>
    <cacheField name="H7. Si oui, lesquelles ?/Il y a eu ceux qui ont eu le COVID19 mais ils se sont rétablis" numFmtId="0">
      <sharedItems containsBlank="1"/>
    </cacheField>
    <cacheField name="H7. Si oui, lesquelles ?/Il y a eu ceux qui sont décédés du COVID-19" numFmtId="0">
      <sharedItems containsBlank="1"/>
    </cacheField>
    <cacheField name="H7. Si oui, lesquelles ?/La qualité de la nourriture s'est détériorée car les populations déplacées doivent dépenser moins d'argent en nourriture" numFmtId="0">
      <sharedItems containsBlank="1"/>
    </cacheField>
    <cacheField name="H7. Si oui, lesquelles ?/Difficulté à envoyer ou recevoir des fonds" numFmtId="0">
      <sharedItems containsBlank="1"/>
    </cacheField>
    <cacheField name="H7. Si oui, lesquelles ?/Accès difficile aux services de base (nourriture, eau, etc.)" numFmtId="0">
      <sharedItems containsBlank="1"/>
    </cacheField>
    <cacheField name="H7. Si oui, lesquelles ?/Accès difficile aux services de santé" numFmtId="0">
      <sharedItems containsBlank="1"/>
    </cacheField>
    <cacheField name="H7. Si oui, lesquelles ?/Accès difficile à l'équipement de protection individuelle (masques, gants, désinfectants, savons)" numFmtId="0">
      <sharedItems containsBlank="1" count="2">
        <m/>
        <s v="1"/>
      </sharedItems>
    </cacheField>
    <cacheField name="H7. Si oui, lesquelles ?/Discrimination / stigmatisations" numFmtId="0">
      <sharedItems containsBlank="1"/>
    </cacheField>
    <cacheField name="H7. Si oui, lesquelles ?/Difficulté à poursuivre son travail ou d'autres activités économiques / commerciales, Perte de travail" numFmtId="0">
      <sharedItems containsBlank="1" count="2">
        <m/>
        <s v="1"/>
      </sharedItems>
    </cacheField>
    <cacheField name="H7. Si oui, lesquelles ?/Autres à préciser" numFmtId="0">
      <sharedItems containsBlank="1"/>
    </cacheField>
    <cacheField name="H.8. Si « difficultés à envoyer ou recevoir des fonds » est coché, veuillez expliquer quelles difficultés les populations déplacées dans le site/village  rencontrent avec l'envoi ou la réception de transferts de fonds" numFmtId="0">
      <sharedItems containsNonDate="0" containsString="0" containsBlank="1"/>
    </cacheField>
    <cacheField name="H.8. Si « difficultés à envoyer ou recevoir des fonds » est coché, veuillez expliquer quelles difficultés les populations déplacées dans le site/village  rencontrent avec l'envoi ou la réception de transferts de fonds/Les proches qui envoyaient l’argent o" numFmtId="0">
      <sharedItems containsNonDate="0" containsString="0" containsBlank="1"/>
    </cacheField>
    <cacheField name="H.8. Si « difficultés à envoyer ou recevoir des fonds » est coché, veuillez expliquer quelles difficultés les populations déplacées dans le site/village  rencontrent avec l'envoi ou la réception de transferts de fonds/Fermeture de banques ou d'opérateurs " numFmtId="0">
      <sharedItems containsNonDate="0" containsString="0" containsBlank="1"/>
    </cacheField>
    <cacheField name="H.8. Si « difficultés à envoyer ou recevoir des fonds » est coché, veuillez expliquer quelles difficultés les populations déplacées dans le site/village  rencontrent avec l'envoi ou la réception de transferts de fonds/La fermeture des frontières empêche d" numFmtId="0">
      <sharedItems containsNonDate="0" containsString="0" containsBlank="1"/>
    </cacheField>
    <cacheField name="H.8. Si « difficultés à envoyer ou recevoir des fonds » est coché, veuillez expliquer quelles difficultés les populations déplacées dans le site/village  rencontrent avec l'envoi ou la réception de transferts de fonds/Autre, veuillez préciser: ___________" numFmtId="0">
      <sharedItems containsNonDate="0" containsString="0" containsBlank="1"/>
    </cacheField>
    <cacheField name="Autre défi lié au transfert de fonds à préciser" numFmtId="0">
      <sharedItems containsNonDate="0" containsString="0" containsBlank="1"/>
    </cacheField>
    <cacheField name="H9.  Si « difficultés à envoyer ou recevoir des fonds » est coché, veuillez préciser en quoi les difficultés liées à l'envoi ou à la réception de fonds affectent les populations déplacées ?" numFmtId="0">
      <sharedItems containsNonDate="0" containsString="0" containsBlank="1"/>
    </cacheField>
    <cacheField name="H9.  Si « difficultés à envoyer ou recevoir des fonds » est coché, veuillez préciser en quoi les difficultés liées à l'envoi ou à la réception de fonds affectent les populations déplacées ?/Les populations déplacées ne peuvent plus acheter une nourriture " numFmtId="0">
      <sharedItems containsNonDate="0" containsString="0" containsBlank="1"/>
    </cacheField>
    <cacheField name="H9.  Si « difficultés à envoyer ou recevoir des fonds » est coché, veuillez préciser en quoi les difficultés liées à l'envoi ou à la réception de fonds affectent les populations déplacées ?/Les populations déplacées ne peuvent plus se permettre de payer l" numFmtId="0">
      <sharedItems containsNonDate="0" containsString="0" containsBlank="1"/>
    </cacheField>
    <cacheField name="H9.  Si « difficultés à envoyer ou recevoir des fonds » est coché, veuillez préciser en quoi les difficultés liées à l'envoi ou à la réception de fonds affectent les populations déplacées ?/Les populations déplacées ne peuvent plus rembourser leurs dettes" numFmtId="0">
      <sharedItems containsNonDate="0" containsString="0" containsBlank="1"/>
    </cacheField>
    <cacheField name="H9.  Si « difficultés à envoyer ou recevoir des fonds » est coché, veuillez préciser en quoi les difficultés liées à l'envoi ou à la réception de fonds affectent les populations déplacées ?/Les populations déplacées ne peuvent plus payer les stocks de mar" numFmtId="0">
      <sharedItems containsNonDate="0" containsString="0" containsBlank="1"/>
    </cacheField>
    <cacheField name="H9.  Si « difficultés à envoyer ou recevoir des fonds » est coché, veuillez préciser en quoi les difficultés liées à l'envoi ou à la réception de fonds affectent les populations déplacées ?/Autre, veuillez préciser:" numFmtId="0">
      <sharedItems containsNonDate="0" containsString="0" containsBlank="1"/>
    </cacheField>
    <cacheField name="H10. Est-ce que la majorité des personnes dans ce site/ville sont au courant des pratiques sanitaires pour éviter la propagation du corona virus ?" numFmtId="0">
      <sharedItems containsBlank="1" count="3">
        <s v="Oui"/>
        <s v="Non"/>
        <m/>
      </sharedItems>
    </cacheField>
    <cacheField name="H.11. Si, oui, lesquels? Les enquêteurs sont priés de ne pas lire les options" numFmtId="0">
      <sharedItems containsBlank="1" longText="1"/>
    </cacheField>
    <cacheField name="H.11. Si, oui, lesquels? Les enquêteurs sont priés de ne pas lire les options/Se laver les mains avec du savon et de l’eau ou avec un gel hydroalcoolique" numFmtId="0">
      <sharedItems containsBlank="1"/>
    </cacheField>
    <cacheField name="H.11. Si, oui, lesquels? Les enquêteurs sont priés de ne pas lire les options/Éviter de se toucher les yeux, le nez, la bouche" numFmtId="0">
      <sharedItems containsBlank="1"/>
    </cacheField>
    <cacheField name="H.11. Si, oui, lesquels? Les enquêteurs sont priés de ne pas lire les options/Éviter les contacts avec toute personne malade" numFmtId="0">
      <sharedItems containsBlank="1"/>
    </cacheField>
    <cacheField name="H.11. Si, oui, lesquels? Les enquêteurs sont priés de ne pas lire les options/Mesures de distanciation sociale (rester a distance des autres)" numFmtId="0">
      <sharedItems containsBlank="1"/>
    </cacheField>
    <cacheField name="H.11. Si, oui, lesquels? Les enquêteurs sont priés de ne pas lire les options/Se couvrir le visage (nez et bouche) avec un masque" numFmtId="0">
      <sharedItems containsBlank="1"/>
    </cacheField>
    <cacheField name="H.11. Si, oui, lesquels? Les enquêteurs sont priés de ne pas lire les options/Tousser ou éternuer dans son coude ou dans un mouchoir" numFmtId="0">
      <sharedItems containsBlank="1"/>
    </cacheField>
    <cacheField name="H.11. Si, oui, lesquels? Les enquêteurs sont priés de ne pas lire les options/Nettoyer et désinfecter les surfaces touchées fréquemment (poignée de porte etc)" numFmtId="0">
      <sharedItems containsBlank="1"/>
    </cacheField>
    <cacheField name="H.11. Si, oui, lesquels? Les enquêteurs sont priés de ne pas lire les options/Ne sais pas/pas de réponse" numFmtId="0">
      <sharedItems containsBlank="1"/>
    </cacheField>
    <cacheField name="H12. Si oui, comment est-ce que la majorité des personnes dans le site / village ont eu connaissance de ces pratiques ?" numFmtId="0">
      <sharedItems containsBlank="1" longText="1"/>
    </cacheField>
    <cacheField name="H12. Si oui, comment est-ce que la majorité des personnes dans le site / village ont eu connaissance de ces pratiques ?/Médias traditionnels (Télévisions, radios,…)" numFmtId="0">
      <sharedItems containsBlank="1"/>
    </cacheField>
    <cacheField name="H12. Si oui, comment est-ce que la majorité des personnes dans le site / village ont eu connaissance de ces pratiques ?/Sur internet (réseaux sociaux, …)" numFmtId="0">
      <sharedItems containsBlank="1"/>
    </cacheField>
    <cacheField name="H12. Si oui, comment est-ce que la majorité des personnes dans le site / village ont eu connaissance de ces pratiques ?/A travers les proches" numFmtId="0">
      <sharedItems containsBlank="1"/>
    </cacheField>
    <cacheField name="H12. Si oui, comment est-ce que la majorité des personnes dans le site / village ont eu connaissance de ces pratiques ?/Sensibilisation par les autorités administratives/traditionnelles" numFmtId="0">
      <sharedItems containsBlank="1"/>
    </cacheField>
    <cacheField name="H12. Si oui, comment est-ce que la majorité des personnes dans le site / village ont eu connaissance de ces pratiques ?/Sensibilisation par les organisations humanitaires (ONG, agences des nations-unies, …)" numFmtId="0">
      <sharedItems containsBlank="1"/>
    </cacheField>
    <cacheField name="H12. Si oui, comment est-ce que la majorité des personnes dans le site / village ont eu connaissance de ces pratiques ?/Sensibilisation par le personnel médical" numFmtId="0">
      <sharedItems containsBlank="1"/>
    </cacheField>
    <cacheField name="H12. Si oui, comment est-ce que la majorité des personnes dans le site / village ont eu connaissance de ces pratiques ?/Autres à préciser" numFmtId="0">
      <sharedItems containsBlank="1"/>
    </cacheField>
    <cacheField name="H13. Si oui, est-ce que la majorité des personnes respectent ces pratiques sanitaires ?" numFmtId="0">
      <sharedItems containsBlank="1" count="3">
        <s v="Non"/>
        <s v="Oui"/>
        <m/>
      </sharedItems>
    </cacheField>
    <cacheField name="H.14. Si non pourquoi" numFmtId="0">
      <sharedItems containsBlank="1" count="23">
        <s v="Manque de moyen"/>
        <s v="Négligence"/>
        <s v="Negligence"/>
        <m/>
        <s v="Négligeance"/>
        <s v="Manque des moyens"/>
        <s v="Manque de moyens"/>
        <s v="Manque de moyens pour observer"/>
        <s v="Manque de moyens lutte"/>
        <s v="Négligence et manque de moyen"/>
        <s v="Pas de moyens"/>
        <s v="Negligeance"/>
        <s v="Manque de moyens de lutte"/>
        <s v="Manque des moyens pour pratiquer"/>
        <s v="Manque de moyens de lutter contre covd 19"/>
        <s v="Manque de moyen de lutte"/>
        <s v="Manques moyens"/>
        <s v="Manqué de moyen"/>
        <s v="Manque de mayen"/>
        <s v="Negligence et pas de moyens"/>
        <s v="Manque de moyens pour observer les pratiques"/>
        <s v="Manque de moyen pour observer les pratiques"/>
        <s v="Manque de moyens financiers"/>
      </sharedItems>
    </cacheField>
    <cacheField name="H.15 Laquelle de ces affirmations décrit le mieux le niveau d’accès au savon des populations dans ce village/site ?" numFmtId="0">
      <sharedItems containsBlank="1"/>
    </cacheField>
    <cacheField name="I. SECURITE ALIMENTAIRE ET MOYENS DE SUBSISTANCE" numFmtId="0">
      <sharedItems containsNonDate="0" containsString="0" containsBlank="1"/>
    </cacheField>
    <cacheField name="I1.Quelles sont les deux principales sources actuelles de nourriture (Maximum 2)?" numFmtId="0">
      <sharedItems containsBlank="1"/>
    </cacheField>
    <cacheField name="I1.Quelles sont les deux principales sources actuelles de nourriture (Maximum 2)?/Achat sur le marché" numFmtId="0">
      <sharedItems containsBlank="1"/>
    </cacheField>
    <cacheField name="I1.Quelles sont les deux principales sources actuelles de nourriture (Maximum 2)?/Autres : précisez" numFmtId="0">
      <sharedItems containsBlank="1"/>
    </cacheField>
    <cacheField name="I1.Quelles sont les deux principales sources actuelles de nourriture (Maximum 2)?/Don des communautés hôtes et voisines" numFmtId="0">
      <sharedItems containsBlank="1"/>
    </cacheField>
    <cacheField name="I1.Quelles sont les deux principales sources actuelles de nourriture (Maximum 2)?/Assistance humanitaire (incluant Cash)" numFmtId="0">
      <sharedItems containsBlank="1"/>
    </cacheField>
    <cacheField name="I1.Quelles sont les deux principales sources actuelles de nourriture (Maximum 2)?/Emprunt" numFmtId="0">
      <sharedItems containsBlank="1"/>
    </cacheField>
    <cacheField name="I1.Quelles sont les deux principales sources actuelles de nourriture (Maximum 2)?/Production de subsistance" numFmtId="0">
      <sharedItems containsBlank="1"/>
    </cacheField>
    <cacheField name="I1.Quelles sont les deux principales sources actuelles de nourriture (Maximum 2)?/Troc" numFmtId="0">
      <sharedItems containsBlank="1"/>
    </cacheField>
    <cacheField name="I1. Autre, precisez" numFmtId="0">
      <sharedItems containsBlank="1"/>
    </cacheField>
    <cacheField name="I2. Est-ce que la majorité des personnes déplacées a accès à la terre cultivable ?" numFmtId="0">
      <sharedItems containsBlank="1"/>
    </cacheField>
    <cacheField name="I3. Les personnes du site / village ont-elles un accès physique au marché ?" numFmtId="0">
      <sharedItems containsBlank="1"/>
    </cacheField>
    <cacheField name="I4b. Quelle est la distance par rapport au site / village?" numFmtId="0">
      <sharedItems containsBlank="1"/>
    </cacheField>
    <cacheField name="I4c. Les biens de première nécessité sont ils disponibles?" numFmtId="0">
      <sharedItems containsBlank="1"/>
    </cacheField>
    <cacheField name="J. INFORMATION SUR LES MOYENS DE COMMUNICATION DISPONIBLES DANS LE SITE / VILLAGE" numFmtId="0">
      <sharedItems containsNonDate="0" containsString="0" containsBlank="1"/>
    </cacheField>
    <cacheField name="J1.Y a-t-il un réseau téléphonique disponible ?" numFmtId="0">
      <sharedItems containsBlank="1"/>
    </cacheField>
    <cacheField name="J.1.1Quel(s) réseau(x) téléphonique(s)?" numFmtId="0">
      <sharedItems containsBlank="1"/>
    </cacheField>
    <cacheField name="J.1.1Quel(s) réseau(x) téléphonique(s)?/Tigo (MOV Africa)" numFmtId="0">
      <sharedItems containsBlank="1"/>
    </cacheField>
    <cacheField name="J.1.1Quel(s) réseau(x) téléphonique(s)?/Airtel" numFmtId="0">
      <sharedItems containsBlank="1"/>
    </cacheField>
    <cacheField name="J.1.1Quel(s) réseau(x) téléphonique(s)?/Autre" numFmtId="0">
      <sharedItems containsBlank="1"/>
    </cacheField>
    <cacheField name="J1.1.a Spécifiez autre réseau téléphonique" numFmtId="0">
      <sharedItems containsNonDate="0" containsString="0" containsBlank="1"/>
    </cacheField>
    <cacheField name="K.1 Quels sont les 3 besoins prioritaires pour les personnes déplacées et retournées dans ce village/site ?" numFmtId="0">
      <sharedItems containsBlank="1"/>
    </cacheField>
    <cacheField name="K.1 Quels sont les 3 besoins prioritaires pour les personnes déplacées et retournées dans ce village/site ?/Nourriture" numFmtId="0">
      <sharedItems containsBlank="1" count="3">
        <s v="1"/>
        <s v="0"/>
        <m/>
      </sharedItems>
    </cacheField>
    <cacheField name="K.1 Quels sont les 3 besoins prioritaires pour les personnes déplacées et retournées dans ce village/site ?/Eau potable" numFmtId="0">
      <sharedItems containsBlank="1" count="3">
        <s v="1"/>
        <s v="0"/>
        <m/>
      </sharedItems>
    </cacheField>
    <cacheField name="K.1 Quels sont les 3 besoins prioritaires pour les personnes déplacées et retournées dans ce village/site ?/Abris" numFmtId="0">
      <sharedItems containsBlank="1" count="3">
        <s v="0"/>
        <s v="1"/>
        <m/>
      </sharedItems>
    </cacheField>
    <cacheField name="K.1 Quels sont les 3 besoins prioritaires pour les personnes déplacées et retournées dans ce village/site ?/Services de santé" numFmtId="0">
      <sharedItems containsBlank="1" count="3">
        <s v="0"/>
        <s v="1"/>
        <m/>
      </sharedItems>
    </cacheField>
    <cacheField name="K.1 Quels sont les 3 besoins prioritaires pour les personnes déplacées et retournées dans ce village/site ?/Articles non alimentaires (vêtements, couvertures, ustensiles de cuisine)" numFmtId="0">
      <sharedItems containsBlank="1" count="3">
        <s v="0"/>
        <s v="1"/>
        <m/>
      </sharedItems>
    </cacheField>
    <cacheField name="K.1 Quels sont les 3 besoins prioritaires pour les personnes déplacées et retournées dans ce village/site ?/Hygiène/assainissement" numFmtId="0">
      <sharedItems containsBlank="1" count="3">
        <s v="0"/>
        <s v="1"/>
        <m/>
      </sharedItems>
    </cacheField>
    <cacheField name="K.1 Quels sont les 3 besoins prioritaires pour les personnes déplacées et retournées dans ce village/site ?/Education scolaire" numFmtId="0">
      <sharedItems containsBlank="1" count="3">
        <s v="0"/>
        <s v="1"/>
        <m/>
      </sharedItems>
    </cacheField>
    <cacheField name="K.1 Quels sont les 3 besoins prioritaires pour les personnes déplacées et retournées dans ce village/site ?/Travail/moyen de subsistance" numFmtId="0">
      <sharedItems containsBlank="1" count="3">
        <s v="1"/>
        <s v="0"/>
        <m/>
      </sharedItems>
    </cacheField>
    <cacheField name="K.1 Quels sont les 3 besoins prioritaires pour les personnes déplacées et retournées dans ce village/site ?/Protection / sécurité" numFmtId="0">
      <sharedItems containsBlank="1" count="2">
        <s v="0"/>
        <m/>
      </sharedItems>
    </cacheField>
    <cacheField name="K.1 Quels sont les 3 besoins prioritaires pour les personnes déplacées et retournées dans ce village/site ?/Autre à préciser" numFmtId="0">
      <sharedItems containsBlank="1" count="3">
        <s v="0"/>
        <s v="1"/>
        <m/>
      </sharedItems>
    </cacheField>
    <cacheField name="K1.1 Autre à préciser" numFmtId="0">
      <sharedItems containsBlank="1"/>
    </cacheField>
    <cacheField name="Combien d'informateurs clés avez-vous dans ce lieu de déplacement ?" numFmtId="0">
      <sharedItems containsString="0" containsBlank="1" containsNumber="1" containsInteger="1" minValue="2" maxValue="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54">
  <r>
    <x v="0"/>
    <s v="Homme"/>
    <x v="0"/>
    <s v="TD0704"/>
    <x v="0"/>
    <s v="TD070401"/>
    <x v="0"/>
    <s v="TD070401LWA-019"/>
    <x v="0"/>
    <s v="13.7904483"/>
    <s v="14.0737432"/>
    <s v="294.9"/>
    <s v="3.9"/>
    <s v="Milieu rural isolé"/>
    <s v="Kadoulou"/>
    <s v="3"/>
    <x v="0"/>
    <s v="Plus de 150m2"/>
    <s v="Ancestrales"/>
    <s v="Oui"/>
    <s v="Aucune"/>
    <m/>
    <m/>
    <m/>
    <m/>
    <m/>
    <s v="Personnes Déplacées Internes"/>
    <s v="1"/>
    <s v="0"/>
    <s v="0"/>
    <n v="423"/>
    <x v="0"/>
    <n v="423"/>
    <n v="2191"/>
    <n v="54"/>
    <n v="73"/>
    <n v="142"/>
    <n v="154"/>
    <n v="121"/>
    <n v="180"/>
    <n v="107"/>
    <n v="130"/>
    <n v="720"/>
    <n v="402"/>
    <n v="43"/>
    <n v="65"/>
    <n v="1187"/>
    <n v="1004"/>
    <s v="Lac"/>
    <s v="Fouli"/>
    <s v="Liwa"/>
    <s v="A pied Dos d'animal Pirogue"/>
    <s v="1"/>
    <s v="0"/>
    <s v="0"/>
    <s v="0"/>
    <s v="1"/>
    <s v="1"/>
    <s v="0"/>
    <s v="0"/>
    <x v="0"/>
    <x v="0"/>
    <x v="0"/>
    <m/>
    <s v="Ils considèrent que c'est la terre de leurs ancêtres"/>
    <m/>
    <m/>
    <m/>
    <m/>
    <m/>
    <m/>
    <m/>
    <m/>
    <m/>
    <m/>
    <m/>
    <m/>
    <m/>
    <m/>
    <m/>
    <m/>
    <m/>
    <m/>
    <m/>
    <m/>
    <m/>
    <m/>
    <m/>
    <m/>
    <m/>
    <m/>
    <m/>
    <x v="0"/>
    <x v="0"/>
    <x v="0"/>
    <m/>
    <m/>
    <m/>
    <m/>
    <m/>
    <m/>
    <m/>
    <m/>
    <m/>
    <m/>
    <m/>
    <m/>
    <m/>
    <m/>
    <m/>
    <m/>
    <m/>
    <m/>
    <m/>
    <m/>
    <m/>
    <m/>
    <m/>
    <m/>
    <m/>
    <m/>
    <m/>
    <m/>
    <m/>
    <m/>
    <m/>
    <m/>
    <m/>
    <m/>
    <m/>
    <x v="0"/>
    <x v="0"/>
    <x v="0"/>
    <m/>
    <m/>
    <m/>
    <x v="0"/>
    <x v="0"/>
    <x v="0"/>
    <n v="0"/>
    <s v="Bonnes"/>
    <m/>
    <s v="La distribution d'articles non alimentaires La distribution des baches L'assistance en Eau Hygiene et Assainissement La distribution de vivres L'assistance de santé L'assistance psychosociale"/>
    <s v="1"/>
    <s v="1"/>
    <s v="1"/>
    <s v="0"/>
    <s v="0"/>
    <s v="0"/>
    <s v="1"/>
    <s v="1"/>
    <s v="1"/>
    <s v="0"/>
    <s v="0"/>
    <s v="Entre 1 et 3 mois"/>
    <s v="Plus d'1 an"/>
    <s v="Entre 6 mois et 1 an"/>
    <m/>
    <m/>
    <s v="Ponctuelle"/>
    <s v="Ponctuelle"/>
    <s v="Continue"/>
    <m/>
    <n v="329"/>
    <s v="Non"/>
    <s v="Non"/>
    <s v="Non"/>
    <s v="Peur"/>
    <s v="Peur"/>
    <s v="Peur"/>
    <x v="0"/>
    <x v="0"/>
    <m/>
    <s v="Puit traditionnel / à ciel ouvert Eau de surface (wadi, lac, rivière, etc.)"/>
    <s v="1"/>
    <s v="0"/>
    <s v="0"/>
    <s v="0"/>
    <s v="1"/>
    <s v="0"/>
    <s v="0"/>
    <s v="0"/>
    <x v="0"/>
    <s v="Moins de 10 minutes"/>
    <s v="Eau non potable"/>
    <s v="0"/>
    <s v="0"/>
    <s v="0"/>
    <s v="1"/>
    <s v="0"/>
    <x v="0"/>
    <m/>
    <x v="0"/>
    <x v="0"/>
    <x v="0"/>
    <x v="0"/>
    <x v="0"/>
    <m/>
    <s v="Oui, l'accès est risqué"/>
    <s v="Agression physique Enlèvements"/>
    <s v="1"/>
    <s v="0"/>
    <s v="0"/>
    <s v="1"/>
    <s v="0"/>
    <s v="0"/>
    <m/>
    <x v="0"/>
    <s v="Autre (précisez)_____________"/>
    <s v="0"/>
    <s v="0"/>
    <s v="0"/>
    <s v="0"/>
    <s v="0"/>
    <s v="0"/>
    <s v="1"/>
    <m/>
    <s v="Pas d'école"/>
    <m/>
    <s v="Oui"/>
    <s v="Clinique mobile"/>
    <s v="0"/>
    <s v="1"/>
    <s v="0"/>
    <s v="0"/>
    <s v="0"/>
    <m/>
    <s v="Sur le site"/>
    <m/>
    <s v="Paludisme Maux de ventre Autre (précisez)_____________"/>
    <s v="0"/>
    <s v="0"/>
    <s v="0"/>
    <s v="0"/>
    <s v="0"/>
    <s v="1"/>
    <s v="0"/>
    <s v="0"/>
    <s v="1"/>
    <s v="0"/>
    <s v="0"/>
    <s v="1"/>
    <s v="0"/>
    <s v="Rhume"/>
    <x v="0"/>
    <m/>
    <m/>
    <m/>
    <m/>
    <m/>
    <m/>
    <m/>
    <x v="0"/>
    <m/>
    <x v="0"/>
    <m/>
    <m/>
    <m/>
    <m/>
    <m/>
    <m/>
    <m/>
    <m/>
    <m/>
    <m/>
    <m/>
    <m/>
    <m/>
    <x v="0"/>
    <s v="Se laver les mains avec du savon et de l’eau ou avec un gel hydroalcoolique Éviter de se toucher les yeux, le nez, la bouche"/>
    <s v="1"/>
    <s v="1"/>
    <s v="0"/>
    <s v="0"/>
    <s v="0"/>
    <s v="0"/>
    <s v="0"/>
    <s v="0"/>
    <s v="A travers les proches Sensibilisation par les organisations humanitaires (ONG, agences des nations-unies, …)"/>
    <s v="0"/>
    <s v="0"/>
    <s v="1"/>
    <s v="0"/>
    <s v="1"/>
    <s v="0"/>
    <s v="0"/>
    <x v="0"/>
    <x v="0"/>
    <s v="La plupart des personnes y ont accès (entre 50 et 75%)"/>
    <m/>
    <s v="Achat sur le marché Assistance humanitaire (incluant Cash)"/>
    <s v="1"/>
    <s v="0"/>
    <s v="0"/>
    <s v="1"/>
    <s v="0"/>
    <s v="0"/>
    <s v="0"/>
    <m/>
    <s v="Oui, c’est la terre de nos ancêtres"/>
    <s v="Oui"/>
    <s v="Plus de 50 minutes"/>
    <s v="Oui, on peut y trouver la plupart des biens"/>
    <m/>
    <s v="Oui"/>
    <s v="Airtel Tigo (MOV Africa)"/>
    <s v="1"/>
    <s v="1"/>
    <s v="0"/>
    <m/>
    <s v="Nourriture Eau potable Travail/moyen de subsistance"/>
    <x v="0"/>
    <x v="0"/>
    <x v="0"/>
    <x v="0"/>
    <x v="0"/>
    <x v="0"/>
    <x v="0"/>
    <x v="0"/>
    <x v="0"/>
    <x v="0"/>
    <m/>
    <n v="3"/>
  </r>
  <r>
    <x v="1"/>
    <s v="Homme"/>
    <x v="0"/>
    <s v="TD0704"/>
    <x v="0"/>
    <s v="TD070401"/>
    <x v="0"/>
    <s v="TD070401LWA-007"/>
    <x v="1"/>
    <n v="13.790943333333299"/>
    <n v="14.171951666666599"/>
    <m/>
    <m/>
    <s v="Ville / milieu urbain"/>
    <m/>
    <m/>
    <x v="0"/>
    <s v="Plus de 150m2"/>
    <s v="Public/Gouvernement"/>
    <s v="Oui"/>
    <s v="Aucune"/>
    <m/>
    <m/>
    <m/>
    <m/>
    <m/>
    <s v="Retournés venus de l'étranger"/>
    <s v="0"/>
    <s v="0"/>
    <s v="1"/>
    <n v="80"/>
    <x v="1"/>
    <m/>
    <m/>
    <m/>
    <m/>
    <m/>
    <m/>
    <m/>
    <m/>
    <m/>
    <m/>
    <m/>
    <m/>
    <m/>
    <m/>
    <m/>
    <m/>
    <m/>
    <m/>
    <m/>
    <m/>
    <m/>
    <m/>
    <m/>
    <m/>
    <m/>
    <m/>
    <m/>
    <m/>
    <x v="1"/>
    <x v="1"/>
    <x v="1"/>
    <m/>
    <m/>
    <m/>
    <m/>
    <m/>
    <m/>
    <m/>
    <m/>
    <m/>
    <m/>
    <m/>
    <m/>
    <m/>
    <m/>
    <m/>
    <m/>
    <m/>
    <m/>
    <m/>
    <m/>
    <m/>
    <m/>
    <m/>
    <m/>
    <m/>
    <m/>
    <m/>
    <m/>
    <m/>
    <x v="0"/>
    <x v="0"/>
    <x v="0"/>
    <m/>
    <m/>
    <m/>
    <m/>
    <m/>
    <m/>
    <m/>
    <m/>
    <n v="80"/>
    <n v="300"/>
    <n v="9"/>
    <n v="9"/>
    <n v="15"/>
    <n v="18"/>
    <n v="21"/>
    <n v="21"/>
    <n v="24"/>
    <n v="27"/>
    <n v="57"/>
    <n v="81"/>
    <n v="9"/>
    <n v="9"/>
    <n v="135"/>
    <n v="165"/>
    <s v="Niger"/>
    <s v="Dosso"/>
    <s v="Dos d'animal Transport en commun"/>
    <s v="0"/>
    <s v="0"/>
    <s v="0"/>
    <s v="0"/>
    <s v="0"/>
    <s v="1"/>
    <s v="0"/>
    <s v="1"/>
    <x v="1"/>
    <x v="1"/>
    <x v="1"/>
    <m/>
    <s v="Ordre des autorités"/>
    <m/>
    <x v="0"/>
    <x v="0"/>
    <x v="0"/>
    <n v="0"/>
    <s v="Bonnes"/>
    <m/>
    <s v="La distribution de vivres La distribution d'articles non alimentaires Distribution des  outils agricoles L'assistance en Eau Hygiene et Assainissement"/>
    <s v="1"/>
    <s v="0"/>
    <s v="1"/>
    <s v="0"/>
    <s v="0"/>
    <s v="1"/>
    <s v="0"/>
    <s v="0"/>
    <s v="1"/>
    <s v="0"/>
    <s v="0"/>
    <s v="Plus d'1 an"/>
    <s v="Plus d'1 an"/>
    <m/>
    <m/>
    <s v="Plus d'1 an"/>
    <m/>
    <m/>
    <s v="Continue"/>
    <m/>
    <n v="47"/>
    <s v="Oui"/>
    <s v="Oui"/>
    <s v="Oui"/>
    <m/>
    <m/>
    <m/>
    <x v="0"/>
    <x v="0"/>
    <m/>
    <s v="Forage à pompe manuelle"/>
    <s v="0"/>
    <s v="1"/>
    <s v="0"/>
    <s v="0"/>
    <s v="0"/>
    <s v="0"/>
    <s v="0"/>
    <s v="0"/>
    <x v="1"/>
    <s v="Moins de 10 minutes"/>
    <s v="Goût"/>
    <s v="0"/>
    <s v="0"/>
    <s v="1"/>
    <s v="0"/>
    <s v="0"/>
    <x v="0"/>
    <m/>
    <x v="0"/>
    <x v="0"/>
    <x v="0"/>
    <x v="0"/>
    <x v="0"/>
    <m/>
    <s v="Non"/>
    <m/>
    <m/>
    <m/>
    <m/>
    <m/>
    <m/>
    <m/>
    <m/>
    <x v="0"/>
    <s v="Autre (précisez)_____________"/>
    <s v="0"/>
    <s v="0"/>
    <s v="0"/>
    <s v="0"/>
    <s v="0"/>
    <s v="0"/>
    <s v="1"/>
    <m/>
    <s v="Pas d'école"/>
    <m/>
    <s v="Oui"/>
    <s v="Centre de santé"/>
    <s v="1"/>
    <s v="0"/>
    <s v="0"/>
    <s v="0"/>
    <s v="0"/>
    <m/>
    <s v="En dehors du site"/>
    <s v="50 - 60 minutes"/>
    <s v="Paludisme Fièvre Autre (précisez)_____________"/>
    <s v="0"/>
    <s v="1"/>
    <s v="0"/>
    <s v="0"/>
    <s v="0"/>
    <s v="1"/>
    <s v="0"/>
    <s v="0"/>
    <s v="0"/>
    <s v="0"/>
    <s v="0"/>
    <s v="1"/>
    <s v="0"/>
    <s v="Maut de ventre"/>
    <x v="0"/>
    <m/>
    <m/>
    <m/>
    <m/>
    <m/>
    <m/>
    <m/>
    <x v="0"/>
    <m/>
    <x v="0"/>
    <m/>
    <m/>
    <m/>
    <m/>
    <m/>
    <m/>
    <m/>
    <m/>
    <m/>
    <m/>
    <m/>
    <m/>
    <m/>
    <x v="0"/>
    <s v="Se laver les mains avec du savon et de l’eau ou avec un gel hydroalcoolique Éviter les contacts avec toute personne malade"/>
    <s v="1"/>
    <s v="0"/>
    <s v="1"/>
    <s v="0"/>
    <s v="0"/>
    <s v="0"/>
    <s v="0"/>
    <s v="0"/>
    <s v="A travers les proches Sensibilisation par les organisations humanitaires (ONG, agences des nations-unies, …)"/>
    <s v="0"/>
    <s v="0"/>
    <s v="1"/>
    <s v="0"/>
    <s v="1"/>
    <s v="0"/>
    <s v="0"/>
    <x v="0"/>
    <x v="1"/>
    <s v="Ne sait pas / Pas de réponse"/>
    <m/>
    <s v="Assistance humanitaire (incluant Cash) Achat sur le marché"/>
    <s v="1"/>
    <s v="0"/>
    <s v="0"/>
    <s v="1"/>
    <s v="0"/>
    <s v="0"/>
    <s v="0"/>
    <m/>
    <s v="Oui, accès aux terres cultivables donné par les autorités locales / notables des communautés"/>
    <s v="Oui"/>
    <s v="Plus de 50 minutes"/>
    <s v="Oui, on peut y trouver la plupart des biens"/>
    <m/>
    <s v="Oui"/>
    <s v="Airtel Tigo (MOV Africa)"/>
    <s v="1"/>
    <s v="1"/>
    <s v="0"/>
    <m/>
    <s v="Nourriture Eau potable Abris"/>
    <x v="0"/>
    <x v="0"/>
    <x v="1"/>
    <x v="0"/>
    <x v="0"/>
    <x v="0"/>
    <x v="0"/>
    <x v="1"/>
    <x v="0"/>
    <x v="0"/>
    <m/>
    <n v="3"/>
  </r>
  <r>
    <x v="2"/>
    <s v="Homme"/>
    <x v="0"/>
    <s v="TD0704"/>
    <x v="0"/>
    <s v="TD070402"/>
    <x v="1"/>
    <s v="TD070402DBA-042"/>
    <x v="2"/>
    <s v="14.2635866"/>
    <s v="13.8075816"/>
    <s v="266.02955787500156"/>
    <s v="4.65"/>
    <s v="Milieu rural isolé"/>
    <s v="Kiskawa Dine"/>
    <s v="3"/>
    <x v="0"/>
    <s v="Plus de 150m2"/>
    <s v="Ancestrales"/>
    <s v="Oui"/>
    <s v="Aucune"/>
    <m/>
    <m/>
    <m/>
    <m/>
    <m/>
    <s v="Personnes Déplacées Internes"/>
    <s v="1"/>
    <s v="0"/>
    <s v="0"/>
    <n v="127"/>
    <x v="2"/>
    <n v="127"/>
    <n v="503"/>
    <n v="23"/>
    <n v="37"/>
    <n v="41"/>
    <n v="57"/>
    <n v="21"/>
    <n v="44"/>
    <n v="34"/>
    <n v="25"/>
    <n v="75"/>
    <n v="121"/>
    <n v="11"/>
    <n v="14"/>
    <n v="205"/>
    <n v="298"/>
    <s v="Lac"/>
    <s v="Fouli"/>
    <s v="Kaiga-Kindjiria"/>
    <s v="A pied Dos d'animal"/>
    <s v="1"/>
    <s v="0"/>
    <s v="0"/>
    <s v="0"/>
    <s v="0"/>
    <s v="1"/>
    <s v="0"/>
    <s v="0"/>
    <x v="0"/>
    <x v="2"/>
    <x v="0"/>
    <m/>
    <s v="Ils considèrent que c'est la terre de leurs ancêtres"/>
    <m/>
    <m/>
    <m/>
    <m/>
    <m/>
    <m/>
    <m/>
    <m/>
    <m/>
    <m/>
    <m/>
    <m/>
    <m/>
    <m/>
    <m/>
    <m/>
    <m/>
    <m/>
    <m/>
    <m/>
    <m/>
    <m/>
    <m/>
    <m/>
    <m/>
    <m/>
    <m/>
    <x v="0"/>
    <x v="0"/>
    <x v="0"/>
    <m/>
    <m/>
    <m/>
    <m/>
    <m/>
    <m/>
    <m/>
    <m/>
    <m/>
    <m/>
    <m/>
    <m/>
    <m/>
    <m/>
    <m/>
    <m/>
    <m/>
    <m/>
    <m/>
    <m/>
    <m/>
    <m/>
    <m/>
    <m/>
    <m/>
    <m/>
    <m/>
    <m/>
    <m/>
    <m/>
    <m/>
    <m/>
    <m/>
    <m/>
    <m/>
    <x v="0"/>
    <x v="0"/>
    <x v="0"/>
    <m/>
    <m/>
    <m/>
    <x v="0"/>
    <x v="0"/>
    <x v="0"/>
    <n v="0"/>
    <s v="Bonnes"/>
    <m/>
    <s v="La distribution de vivres L'assistance en Eau Hygiene et Assainissement La distribution des baches Distribution des  outils agricoles Cash (Argent)"/>
    <s v="0"/>
    <s v="1"/>
    <s v="1"/>
    <s v="0"/>
    <s v="0"/>
    <s v="1"/>
    <s v="0"/>
    <s v="0"/>
    <s v="1"/>
    <s v="1"/>
    <s v="0"/>
    <s v="Moins d’un mois"/>
    <m/>
    <s v="Plus d'1 an"/>
    <m/>
    <s v="Plus d'1 an"/>
    <m/>
    <m/>
    <s v="Continue"/>
    <m/>
    <n v="108"/>
    <s v="Oui"/>
    <s v="Oui"/>
    <s v="Oui"/>
    <m/>
    <m/>
    <m/>
    <x v="0"/>
    <x v="0"/>
    <m/>
    <s v="Forage à pompe manuelle"/>
    <s v="0"/>
    <s v="1"/>
    <s v="0"/>
    <s v="0"/>
    <s v="0"/>
    <s v="0"/>
    <s v="0"/>
    <s v="0"/>
    <x v="1"/>
    <s v="Moins de 10 minutes"/>
    <s v="Goût"/>
    <s v="0"/>
    <s v="0"/>
    <s v="1"/>
    <s v="0"/>
    <s v="0"/>
    <x v="1"/>
    <n v="17"/>
    <x v="1"/>
    <x v="1"/>
    <x v="1"/>
    <x v="1"/>
    <x v="1"/>
    <s v="Plus de 50 mètres"/>
    <s v="Non"/>
    <m/>
    <m/>
    <m/>
    <m/>
    <m/>
    <m/>
    <m/>
    <m/>
    <x v="0"/>
    <s v="Autre (précisez)_____________"/>
    <s v="0"/>
    <s v="0"/>
    <s v="0"/>
    <s v="0"/>
    <s v="0"/>
    <s v="0"/>
    <s v="1"/>
    <m/>
    <s v="Pas d'école"/>
    <m/>
    <s v="Oui"/>
    <s v="Centre de santé"/>
    <s v="1"/>
    <s v="0"/>
    <s v="0"/>
    <s v="0"/>
    <s v="0"/>
    <m/>
    <s v="En dehors du site"/>
    <s v="1 - 2h"/>
    <s v="Paludisme Autre (précisez)_____________ Maux de ventre"/>
    <s v="0"/>
    <s v="0"/>
    <s v="0"/>
    <s v="0"/>
    <s v="0"/>
    <s v="1"/>
    <s v="0"/>
    <s v="0"/>
    <s v="1"/>
    <s v="0"/>
    <s v="0"/>
    <s v="1"/>
    <s v="0"/>
    <s v="Rhume"/>
    <x v="0"/>
    <m/>
    <m/>
    <m/>
    <m/>
    <m/>
    <m/>
    <m/>
    <x v="0"/>
    <m/>
    <x v="0"/>
    <m/>
    <m/>
    <m/>
    <m/>
    <m/>
    <m/>
    <m/>
    <m/>
    <m/>
    <m/>
    <m/>
    <m/>
    <m/>
    <x v="0"/>
    <s v="Se laver les mains avec du savon et de l’eau ou avec un gel hydroalcoolique Éviter de se toucher les yeux, le nez, la bouche Éviter les contacts avec toute personne malade"/>
    <s v="1"/>
    <s v="1"/>
    <s v="1"/>
    <s v="0"/>
    <s v="0"/>
    <s v="0"/>
    <s v="0"/>
    <s v="0"/>
    <s v="Sensibilisation par les organisations humanitaires (ONG, agences des nations-unies, …) A travers les proches Sensibilisation par le personnel médical"/>
    <s v="0"/>
    <s v="0"/>
    <s v="1"/>
    <s v="0"/>
    <s v="1"/>
    <s v="1"/>
    <s v="0"/>
    <x v="0"/>
    <x v="1"/>
    <s v="Aucune ou très peu de personnes y ont accès (moins 25%)"/>
    <m/>
    <s v="Production de subsistance Assistance humanitaire (incluant Cash)"/>
    <s v="0"/>
    <s v="0"/>
    <s v="0"/>
    <s v="1"/>
    <s v="0"/>
    <s v="1"/>
    <s v="0"/>
    <m/>
    <s v="Oui, c’est la terre de nos ancêtres"/>
    <s v="Oui"/>
    <s v="Plus de 50 minutes"/>
    <s v="Oui, marché très bien fourni"/>
    <m/>
    <s v="Oui"/>
    <s v="Tigo (MOV Africa) Airtel"/>
    <s v="1"/>
    <s v="1"/>
    <s v="0"/>
    <m/>
    <s v="Education scolaire Autre à préciser Eau potable"/>
    <x v="1"/>
    <x v="0"/>
    <x v="0"/>
    <x v="0"/>
    <x v="0"/>
    <x v="0"/>
    <x v="1"/>
    <x v="1"/>
    <x v="0"/>
    <x v="1"/>
    <s v="Enregistrement"/>
    <n v="3"/>
  </r>
  <r>
    <x v="1"/>
    <s v="Homme"/>
    <x v="0"/>
    <s v="TD0704"/>
    <x v="0"/>
    <s v="TD070401"/>
    <x v="0"/>
    <s v="TD070401LWA-032"/>
    <x v="3"/>
    <s v="13.8178424"/>
    <s v="14.1717305"/>
    <s v="284.44170120023347"/>
    <s v="4.1"/>
    <s v="Milieu rural isolé"/>
    <s v="Zigey"/>
    <s v="3"/>
    <x v="0"/>
    <s v="Plus de 150m2"/>
    <s v="Public/Gouvernement"/>
    <s v="Oui"/>
    <s v="Aucune"/>
    <m/>
    <m/>
    <m/>
    <m/>
    <m/>
    <s v="Retournés venus de l'étranger"/>
    <s v="0"/>
    <s v="0"/>
    <s v="1"/>
    <n v="200"/>
    <x v="3"/>
    <m/>
    <m/>
    <m/>
    <m/>
    <m/>
    <m/>
    <m/>
    <m/>
    <m/>
    <m/>
    <m/>
    <m/>
    <m/>
    <m/>
    <m/>
    <m/>
    <m/>
    <m/>
    <m/>
    <m/>
    <m/>
    <m/>
    <m/>
    <m/>
    <m/>
    <m/>
    <m/>
    <m/>
    <x v="1"/>
    <x v="1"/>
    <x v="1"/>
    <m/>
    <m/>
    <m/>
    <m/>
    <m/>
    <m/>
    <m/>
    <m/>
    <m/>
    <m/>
    <m/>
    <m/>
    <m/>
    <m/>
    <m/>
    <m/>
    <m/>
    <m/>
    <m/>
    <m/>
    <m/>
    <m/>
    <m/>
    <m/>
    <m/>
    <m/>
    <m/>
    <m/>
    <m/>
    <x v="0"/>
    <x v="0"/>
    <x v="0"/>
    <m/>
    <m/>
    <m/>
    <m/>
    <m/>
    <m/>
    <m/>
    <m/>
    <n v="200"/>
    <n v="1500"/>
    <n v="45"/>
    <n v="45"/>
    <n v="75"/>
    <n v="90"/>
    <n v="105"/>
    <n v="105"/>
    <n v="120"/>
    <n v="135"/>
    <n v="285"/>
    <n v="405"/>
    <n v="45"/>
    <n v="45"/>
    <n v="675"/>
    <n v="825"/>
    <s v="Niger"/>
    <s v="Diffa"/>
    <s v="Transport en commun"/>
    <s v="0"/>
    <s v="0"/>
    <s v="0"/>
    <s v="0"/>
    <s v="0"/>
    <s v="0"/>
    <s v="0"/>
    <s v="1"/>
    <x v="2"/>
    <x v="2"/>
    <x v="2"/>
    <m/>
    <s v="Ordre des autorités"/>
    <m/>
    <x v="0"/>
    <x v="0"/>
    <x v="0"/>
    <n v="0"/>
    <s v="Bonnes"/>
    <m/>
    <s v="L'assistance en Eau Hygiene et Assainissement La distribution de vivres La distribution d'articles non alimentaires La distribution des baches Cash (Argent) Construction des abris"/>
    <s v="1"/>
    <s v="1"/>
    <s v="1"/>
    <s v="0"/>
    <s v="1"/>
    <s v="0"/>
    <s v="0"/>
    <s v="0"/>
    <s v="1"/>
    <s v="1"/>
    <s v="0"/>
    <s v="Plus d'1 an"/>
    <s v="Plus d'1 an"/>
    <s v="Plus d'1 an"/>
    <s v="Plus d'1 an"/>
    <m/>
    <m/>
    <m/>
    <s v="Continue"/>
    <m/>
    <n v="56"/>
    <s v="Oui"/>
    <s v="Oui"/>
    <s v="Oui"/>
    <m/>
    <m/>
    <m/>
    <x v="1"/>
    <x v="1"/>
    <m/>
    <s v="Forage à pompe manuelle"/>
    <s v="0"/>
    <s v="1"/>
    <s v="0"/>
    <s v="0"/>
    <s v="0"/>
    <s v="0"/>
    <s v="0"/>
    <s v="0"/>
    <x v="1"/>
    <s v="Moins de 10 minutes"/>
    <s v="Aucun"/>
    <s v="1"/>
    <s v="0"/>
    <s v="0"/>
    <s v="0"/>
    <s v="0"/>
    <x v="1"/>
    <n v="37"/>
    <x v="1"/>
    <x v="1"/>
    <x v="1"/>
    <x v="1"/>
    <x v="1"/>
    <s v="Plus de 50 mètres"/>
    <s v="Non"/>
    <m/>
    <m/>
    <m/>
    <m/>
    <m/>
    <m/>
    <m/>
    <m/>
    <x v="0"/>
    <s v="Autre (précisez)_____________"/>
    <s v="0"/>
    <s v="0"/>
    <s v="0"/>
    <s v="0"/>
    <s v="0"/>
    <s v="0"/>
    <s v="1"/>
    <m/>
    <s v="Pas d'école"/>
    <m/>
    <s v="Oui"/>
    <s v="Centre de santé"/>
    <s v="1"/>
    <s v="0"/>
    <s v="0"/>
    <s v="0"/>
    <s v="0"/>
    <m/>
    <s v="En dehors du site"/>
    <s v="50 - 60 minutes"/>
    <s v="Paludisme Toux Maux de ventre"/>
    <s v="0"/>
    <s v="0"/>
    <s v="0"/>
    <s v="0"/>
    <s v="0"/>
    <s v="1"/>
    <s v="1"/>
    <s v="0"/>
    <s v="1"/>
    <s v="0"/>
    <s v="0"/>
    <s v="0"/>
    <s v="0"/>
    <m/>
    <x v="0"/>
    <m/>
    <m/>
    <m/>
    <m/>
    <m/>
    <m/>
    <m/>
    <x v="0"/>
    <m/>
    <x v="0"/>
    <m/>
    <m/>
    <m/>
    <m/>
    <m/>
    <m/>
    <m/>
    <m/>
    <m/>
    <m/>
    <m/>
    <m/>
    <m/>
    <x v="0"/>
    <s v="Se laver les mains avec du savon et de l’eau ou avec un gel hydroalcoolique Mesures de distanciation sociale (rester a distance des autres)"/>
    <s v="1"/>
    <s v="0"/>
    <s v="0"/>
    <s v="1"/>
    <s v="0"/>
    <s v="0"/>
    <s v="0"/>
    <s v="0"/>
    <s v="A travers les proches Sensibilisation par les organisations humanitaires (ONG, agences des nations-unies, …) Sensibilisation par le personnel médical"/>
    <s v="0"/>
    <s v="0"/>
    <s v="1"/>
    <s v="0"/>
    <s v="1"/>
    <s v="1"/>
    <s v="0"/>
    <x v="0"/>
    <x v="1"/>
    <s v="Aucune ou très peu de personnes y ont accès (moins 25%)"/>
    <m/>
    <s v="Achat sur le marché Production de subsistance"/>
    <s v="1"/>
    <s v="0"/>
    <s v="0"/>
    <s v="0"/>
    <s v="0"/>
    <s v="1"/>
    <s v="0"/>
    <m/>
    <s v="Oui, accès aux terres cultivables donné par les autorités locales / notables des communautés"/>
    <s v="Oui"/>
    <s v="Plus de 50 minutes"/>
    <s v="Oui, marché très bien fourni"/>
    <m/>
    <s v="Oui"/>
    <s v="Airtel Tigo (MOV Africa)"/>
    <s v="1"/>
    <s v="1"/>
    <s v="0"/>
    <m/>
    <s v="Nourriture Abris Articles non alimentaires (vêtements, couvertures, ustensiles de cuisine)"/>
    <x v="0"/>
    <x v="1"/>
    <x v="1"/>
    <x v="0"/>
    <x v="1"/>
    <x v="0"/>
    <x v="0"/>
    <x v="1"/>
    <x v="0"/>
    <x v="0"/>
    <m/>
    <n v="3"/>
  </r>
  <r>
    <x v="3"/>
    <s v="Homme"/>
    <x v="0"/>
    <s v="TD0703"/>
    <x v="1"/>
    <s v="TD070302"/>
    <x v="2"/>
    <s v="TD070302NGB-018"/>
    <x v="4"/>
    <s v="13.5022967"/>
    <s v="14.1129717"/>
    <s v="265.97870052499167"/>
    <s v="4.98"/>
    <s v="Milieu rural isolé"/>
    <s v="Dounarom"/>
    <s v="4"/>
    <x v="0"/>
    <s v="Plus de 150m2"/>
    <s v="Ancestrales"/>
    <s v="Oui"/>
    <s v="Aucune"/>
    <m/>
    <m/>
    <m/>
    <m/>
    <m/>
    <s v="Personnes Déplacées Internes"/>
    <s v="1"/>
    <s v="0"/>
    <s v="0"/>
    <n v="80"/>
    <x v="4"/>
    <n v="80"/>
    <n v="352"/>
    <n v="6"/>
    <n v="9"/>
    <n v="20"/>
    <n v="30"/>
    <n v="17"/>
    <n v="25"/>
    <n v="15"/>
    <n v="10"/>
    <n v="70"/>
    <n v="130"/>
    <n v="7"/>
    <n v="13"/>
    <n v="135"/>
    <n v="217"/>
    <s v="Lac"/>
    <s v="Kaya"/>
    <s v="Ngouboua"/>
    <s v="A pied Dos d'animal Pirogue"/>
    <s v="1"/>
    <s v="0"/>
    <s v="0"/>
    <s v="0"/>
    <s v="1"/>
    <s v="1"/>
    <s v="0"/>
    <s v="0"/>
    <x v="0"/>
    <x v="0"/>
    <x v="0"/>
    <m/>
    <s v="Ils considèrent que c'est la terre de leurs ancêtres"/>
    <m/>
    <m/>
    <m/>
    <m/>
    <m/>
    <m/>
    <m/>
    <m/>
    <m/>
    <m/>
    <m/>
    <m/>
    <m/>
    <m/>
    <m/>
    <m/>
    <m/>
    <m/>
    <m/>
    <m/>
    <m/>
    <m/>
    <m/>
    <m/>
    <m/>
    <m/>
    <m/>
    <x v="0"/>
    <x v="0"/>
    <x v="0"/>
    <m/>
    <m/>
    <m/>
    <m/>
    <m/>
    <m/>
    <m/>
    <m/>
    <m/>
    <m/>
    <m/>
    <m/>
    <m/>
    <m/>
    <m/>
    <m/>
    <m/>
    <m/>
    <m/>
    <m/>
    <m/>
    <m/>
    <m/>
    <m/>
    <m/>
    <m/>
    <m/>
    <m/>
    <m/>
    <m/>
    <m/>
    <m/>
    <m/>
    <m/>
    <m/>
    <x v="0"/>
    <x v="0"/>
    <x v="0"/>
    <m/>
    <m/>
    <m/>
    <x v="0"/>
    <x v="0"/>
    <x v="0"/>
    <n v="0"/>
    <s v="Bonnes"/>
    <m/>
    <s v="L'assistance en Eau Hygiene et Assainissement La distribution d'articles non alimentaires La distribution de vivres La distribution des baches Distribution des  outils agricoles"/>
    <s v="1"/>
    <s v="1"/>
    <s v="1"/>
    <s v="0"/>
    <s v="0"/>
    <s v="1"/>
    <s v="0"/>
    <s v="0"/>
    <s v="1"/>
    <s v="0"/>
    <s v="0"/>
    <s v="Plus d'1 an"/>
    <s v="Plus d'1 an"/>
    <s v="Plus d'1 an"/>
    <m/>
    <s v="Plus d'1 an"/>
    <m/>
    <m/>
    <s v="Continue"/>
    <m/>
    <n v="44"/>
    <s v="Oui"/>
    <s v="Oui"/>
    <s v="Oui"/>
    <m/>
    <m/>
    <m/>
    <x v="1"/>
    <x v="2"/>
    <m/>
    <s v="Forage à pompe manuelle"/>
    <s v="0"/>
    <s v="1"/>
    <s v="0"/>
    <s v="0"/>
    <s v="0"/>
    <s v="0"/>
    <s v="0"/>
    <s v="0"/>
    <x v="1"/>
    <s v="Moins de 10 minutes"/>
    <s v="Goût"/>
    <s v="0"/>
    <s v="0"/>
    <s v="1"/>
    <s v="0"/>
    <s v="0"/>
    <x v="0"/>
    <m/>
    <x v="0"/>
    <x v="0"/>
    <x v="0"/>
    <x v="0"/>
    <x v="0"/>
    <m/>
    <s v="Non"/>
    <m/>
    <m/>
    <m/>
    <m/>
    <m/>
    <m/>
    <m/>
    <m/>
    <x v="0"/>
    <s v="Autre (précisez)_____________"/>
    <s v="0"/>
    <s v="0"/>
    <s v="0"/>
    <s v="0"/>
    <s v="0"/>
    <s v="0"/>
    <s v="1"/>
    <m/>
    <s v="Pas d'ecole"/>
    <m/>
    <s v="Oui"/>
    <s v="Centre de santé"/>
    <s v="1"/>
    <s v="0"/>
    <s v="0"/>
    <s v="0"/>
    <s v="0"/>
    <m/>
    <s v="En dehors du site"/>
    <s v="1 - 2h"/>
    <s v="Paludisme Maux de ventre Fièvre"/>
    <s v="0"/>
    <s v="1"/>
    <s v="0"/>
    <s v="0"/>
    <s v="0"/>
    <s v="1"/>
    <s v="0"/>
    <s v="0"/>
    <s v="1"/>
    <s v="0"/>
    <s v="0"/>
    <s v="0"/>
    <s v="0"/>
    <m/>
    <x v="0"/>
    <m/>
    <m/>
    <m/>
    <m/>
    <m/>
    <m/>
    <m/>
    <x v="0"/>
    <m/>
    <x v="0"/>
    <m/>
    <m/>
    <m/>
    <m/>
    <m/>
    <m/>
    <m/>
    <m/>
    <m/>
    <m/>
    <m/>
    <m/>
    <m/>
    <x v="0"/>
    <s v="Se laver les mains avec du savon et de l’eau ou avec un gel hydroalcoolique"/>
    <s v="1"/>
    <s v="0"/>
    <s v="0"/>
    <s v="0"/>
    <s v="0"/>
    <s v="0"/>
    <s v="0"/>
    <s v="0"/>
    <s v="A travers les proches Sensibilisation par les organisations humanitaires (ONG, agences des nations-unies, …)"/>
    <s v="0"/>
    <s v="0"/>
    <s v="1"/>
    <s v="0"/>
    <s v="1"/>
    <s v="0"/>
    <s v="0"/>
    <x v="0"/>
    <x v="2"/>
    <s v="Ne sait pas / Pas de réponse"/>
    <m/>
    <s v="Achat sur le marché Production de subsistance"/>
    <s v="1"/>
    <s v="0"/>
    <s v="0"/>
    <s v="0"/>
    <s v="0"/>
    <s v="1"/>
    <s v="0"/>
    <m/>
    <s v="Oui, c’est la terre de nos ancêtres"/>
    <s v="Oui"/>
    <s v="Plus de 50 minutes"/>
    <s v="Oui, marché très bien fourni"/>
    <m/>
    <s v="Oui"/>
    <s v="Tigo (MOV Africa) Airtel"/>
    <s v="1"/>
    <s v="1"/>
    <s v="0"/>
    <m/>
    <s v="Nourriture Travail/moyen de subsistance Services de santé"/>
    <x v="0"/>
    <x v="1"/>
    <x v="0"/>
    <x v="1"/>
    <x v="0"/>
    <x v="0"/>
    <x v="0"/>
    <x v="0"/>
    <x v="0"/>
    <x v="0"/>
    <m/>
    <n v="3"/>
  </r>
  <r>
    <x v="4"/>
    <s v="Homme"/>
    <x v="0"/>
    <s v="TD0704"/>
    <x v="0"/>
    <s v="TD070401"/>
    <x v="0"/>
    <s v="TD070401LWA-015"/>
    <x v="5"/>
    <s v="13.9946551"/>
    <s v="14.1358227"/>
    <s v="275.2619025552623"/>
    <s v="4.7"/>
    <s v="Milieu rural isolé"/>
    <s v="Amma 2"/>
    <s v="2"/>
    <x v="0"/>
    <s v="Plus de 150m2"/>
    <s v="Public/Gouvernement"/>
    <s v="Oui"/>
    <s v="ONG Locale"/>
    <m/>
    <s v="Crt"/>
    <m/>
    <m/>
    <m/>
    <s v="Personnes Déplacées Internes"/>
    <s v="1"/>
    <s v="0"/>
    <s v="0"/>
    <n v="250"/>
    <x v="5"/>
    <n v="250"/>
    <n v="1000"/>
    <n v="20"/>
    <n v="30"/>
    <n v="70"/>
    <n v="130"/>
    <n v="50"/>
    <n v="100"/>
    <n v="70"/>
    <n v="30"/>
    <n v="160"/>
    <n v="240"/>
    <n v="60"/>
    <n v="40"/>
    <n v="430"/>
    <n v="570"/>
    <s v="Lac"/>
    <s v="Fouli"/>
    <s v="Liwa"/>
    <s v="A pied Dos d'animal"/>
    <s v="1"/>
    <s v="0"/>
    <s v="0"/>
    <s v="0"/>
    <s v="0"/>
    <s v="1"/>
    <s v="0"/>
    <s v="0"/>
    <x v="0"/>
    <x v="3"/>
    <x v="0"/>
    <m/>
    <s v="Ordre des autorités"/>
    <m/>
    <m/>
    <m/>
    <m/>
    <m/>
    <m/>
    <m/>
    <m/>
    <m/>
    <m/>
    <m/>
    <m/>
    <m/>
    <m/>
    <m/>
    <m/>
    <m/>
    <m/>
    <m/>
    <m/>
    <m/>
    <m/>
    <m/>
    <m/>
    <m/>
    <m/>
    <m/>
    <x v="0"/>
    <x v="0"/>
    <x v="0"/>
    <m/>
    <m/>
    <m/>
    <m/>
    <m/>
    <m/>
    <m/>
    <m/>
    <m/>
    <m/>
    <m/>
    <m/>
    <m/>
    <m/>
    <m/>
    <m/>
    <m/>
    <m/>
    <m/>
    <m/>
    <m/>
    <m/>
    <m/>
    <m/>
    <m/>
    <m/>
    <m/>
    <m/>
    <m/>
    <m/>
    <m/>
    <m/>
    <m/>
    <m/>
    <m/>
    <x v="0"/>
    <x v="0"/>
    <x v="0"/>
    <m/>
    <m/>
    <m/>
    <x v="1"/>
    <x v="0"/>
    <x v="1"/>
    <n v="0"/>
    <s v="Bonnes"/>
    <m/>
    <s v="La distribution de vivres La distribution d'articles non alimentaires L'assistance en Eau Hygiene et Assainissement L'assistance de santé L'assistance en éducation Construction des abris Cash (Argent) L'assistance psychosociale"/>
    <s v="1"/>
    <s v="0"/>
    <s v="1"/>
    <s v="1"/>
    <s v="1"/>
    <s v="0"/>
    <s v="1"/>
    <s v="1"/>
    <s v="1"/>
    <s v="1"/>
    <s v="0"/>
    <s v="Moins d’un mois"/>
    <s v="Plus d'1 an"/>
    <m/>
    <s v="Plus d'1 an"/>
    <m/>
    <s v="Continue"/>
    <s v="Continue"/>
    <s v="Continue"/>
    <s v="Continue"/>
    <n v="160"/>
    <s v="Oui"/>
    <s v="Oui"/>
    <s v="Oui"/>
    <m/>
    <m/>
    <m/>
    <x v="1"/>
    <x v="2"/>
    <m/>
    <s v="Forage à pompe manuelle"/>
    <s v="0"/>
    <s v="1"/>
    <s v="0"/>
    <s v="0"/>
    <s v="0"/>
    <s v="0"/>
    <s v="0"/>
    <s v="0"/>
    <x v="1"/>
    <s v="10-30 minutes"/>
    <s v="Aucun"/>
    <s v="1"/>
    <s v="0"/>
    <s v="0"/>
    <s v="0"/>
    <s v="0"/>
    <x v="1"/>
    <n v="10"/>
    <x v="1"/>
    <x v="1"/>
    <x v="1"/>
    <x v="2"/>
    <x v="1"/>
    <s v="Plus de 50 mètres"/>
    <s v="Non"/>
    <m/>
    <m/>
    <m/>
    <m/>
    <m/>
    <m/>
    <m/>
    <m/>
    <x v="1"/>
    <m/>
    <m/>
    <m/>
    <m/>
    <m/>
    <m/>
    <m/>
    <m/>
    <s v="10-30 minutes"/>
    <m/>
    <m/>
    <s v="Oui"/>
    <s v="Centre de santé"/>
    <s v="1"/>
    <s v="0"/>
    <s v="0"/>
    <s v="0"/>
    <s v="0"/>
    <m/>
    <s v="En dehors du site"/>
    <s v="15-30 minutes"/>
    <s v="Fièvre Diarrhée Autre (précisez)_____________"/>
    <s v="1"/>
    <s v="1"/>
    <s v="0"/>
    <s v="0"/>
    <s v="0"/>
    <s v="0"/>
    <s v="0"/>
    <s v="0"/>
    <s v="0"/>
    <s v="0"/>
    <s v="0"/>
    <s v="1"/>
    <s v="0"/>
    <s v="Céphalées"/>
    <x v="0"/>
    <m/>
    <m/>
    <m/>
    <m/>
    <m/>
    <m/>
    <m/>
    <x v="0"/>
    <m/>
    <x v="0"/>
    <m/>
    <m/>
    <m/>
    <m/>
    <m/>
    <m/>
    <m/>
    <m/>
    <m/>
    <m/>
    <m/>
    <m/>
    <m/>
    <x v="0"/>
    <s v="Se laver les mains avec du savon et de l’eau ou avec un gel hydroalcoolique Éviter de se toucher les yeux, le nez, la bouche Se couvrir le visage (nez et bouche) avec un masque"/>
    <s v="1"/>
    <s v="1"/>
    <s v="0"/>
    <s v="0"/>
    <s v="1"/>
    <s v="0"/>
    <s v="0"/>
    <s v="0"/>
    <s v="A travers les proches Sensibilisation par les organisations humanitaires (ONG, agences des nations-unies, …) Sensibilisation par le personnel médical"/>
    <s v="0"/>
    <s v="0"/>
    <s v="1"/>
    <s v="0"/>
    <s v="1"/>
    <s v="1"/>
    <s v="0"/>
    <x v="1"/>
    <x v="3"/>
    <s v="La quasi-totalité des personnes y ont accès (plus de 75%)"/>
    <m/>
    <s v="Assistance humanitaire (incluant Cash) Production de subsistance"/>
    <s v="0"/>
    <s v="0"/>
    <s v="0"/>
    <s v="1"/>
    <s v="0"/>
    <s v="1"/>
    <s v="0"/>
    <m/>
    <s v="Oui, accès aux terres cultivables donné par les autorités locales / notables des communautés"/>
    <s v="Oui"/>
    <s v="15 - 30 minutes"/>
    <s v="Non, insuffisant"/>
    <m/>
    <s v="Oui"/>
    <s v="Airtel Tigo (MOV Africa)"/>
    <s v="1"/>
    <s v="1"/>
    <s v="0"/>
    <m/>
    <s v="Travail/moyen de subsistance Abris Articles non alimentaires (vêtements, couvertures, ustensiles de cuisine)"/>
    <x v="1"/>
    <x v="1"/>
    <x v="1"/>
    <x v="0"/>
    <x v="1"/>
    <x v="0"/>
    <x v="0"/>
    <x v="0"/>
    <x v="0"/>
    <x v="0"/>
    <m/>
    <n v="3"/>
  </r>
  <r>
    <x v="4"/>
    <s v="Homme"/>
    <x v="0"/>
    <s v="TD0704"/>
    <x v="0"/>
    <s v="TD070401"/>
    <x v="0"/>
    <s v="TD070401LWA-021"/>
    <x v="6"/>
    <s v="14.0004037"/>
    <s v="14.1455046"/>
    <s v="284.2940618230629"/>
    <s v="3.9"/>
    <s v="Milieu rural isolé"/>
    <s v="Amma 3"/>
    <s v="1"/>
    <x v="0"/>
    <s v="Plus de 150m2"/>
    <s v="Ancestrales"/>
    <s v="Oui"/>
    <s v="ONG Locale"/>
    <m/>
    <s v="Crt"/>
    <m/>
    <m/>
    <m/>
    <s v="Personnes Déplacées Internes"/>
    <s v="1"/>
    <s v="0"/>
    <s v="0"/>
    <n v="300"/>
    <x v="6"/>
    <n v="300"/>
    <n v="985"/>
    <n v="15"/>
    <n v="20"/>
    <n v="40"/>
    <n v="60"/>
    <n v="80"/>
    <n v="90"/>
    <n v="45"/>
    <n v="25"/>
    <n v="250"/>
    <n v="320"/>
    <n v="15"/>
    <n v="25"/>
    <n v="445"/>
    <n v="540"/>
    <s v="Lac"/>
    <s v="Fouli"/>
    <s v="Liwa"/>
    <s v="A pied Dos d'animal"/>
    <s v="1"/>
    <s v="0"/>
    <s v="0"/>
    <s v="0"/>
    <s v="0"/>
    <s v="1"/>
    <s v="0"/>
    <s v="0"/>
    <x v="0"/>
    <x v="4"/>
    <x v="0"/>
    <m/>
    <s v="Ils considèrent que c'est la terre de leurs ancêtres"/>
    <m/>
    <m/>
    <m/>
    <m/>
    <m/>
    <m/>
    <m/>
    <m/>
    <m/>
    <m/>
    <m/>
    <m/>
    <m/>
    <m/>
    <m/>
    <m/>
    <m/>
    <m/>
    <m/>
    <m/>
    <m/>
    <m/>
    <m/>
    <m/>
    <m/>
    <m/>
    <m/>
    <x v="0"/>
    <x v="0"/>
    <x v="0"/>
    <m/>
    <m/>
    <m/>
    <m/>
    <m/>
    <m/>
    <m/>
    <m/>
    <m/>
    <m/>
    <m/>
    <m/>
    <m/>
    <m/>
    <m/>
    <m/>
    <m/>
    <m/>
    <m/>
    <m/>
    <m/>
    <m/>
    <m/>
    <m/>
    <m/>
    <m/>
    <m/>
    <m/>
    <m/>
    <m/>
    <m/>
    <m/>
    <m/>
    <m/>
    <m/>
    <x v="0"/>
    <x v="0"/>
    <x v="0"/>
    <m/>
    <m/>
    <m/>
    <x v="0"/>
    <x v="0"/>
    <x v="0"/>
    <n v="0"/>
    <s v="Bonnes"/>
    <m/>
    <s v="La distribution de vivres Cash (Argent) La distribution d'articles non alimentaires L'assistance en Eau Hygiene et Assainissement L'assistance en éducation Construction des abris Distribution des  outils agricoles L'assistance psychosociale L'assistance de santé"/>
    <s v="1"/>
    <s v="0"/>
    <s v="1"/>
    <s v="1"/>
    <s v="1"/>
    <s v="1"/>
    <s v="1"/>
    <s v="1"/>
    <s v="1"/>
    <s v="1"/>
    <s v="0"/>
    <s v="Moins d’un mois"/>
    <s v="Plus d'1 an"/>
    <m/>
    <s v="Plus d'1 an"/>
    <s v="Plus d'1 an"/>
    <s v="Continue"/>
    <s v="Continue"/>
    <s v="Continue"/>
    <s v="Continue"/>
    <n v="101"/>
    <s v="Oui"/>
    <s v="Oui"/>
    <s v="Oui"/>
    <m/>
    <m/>
    <m/>
    <x v="0"/>
    <x v="0"/>
    <m/>
    <s v="Forage à pompe manuelle"/>
    <s v="0"/>
    <s v="1"/>
    <s v="0"/>
    <s v="0"/>
    <s v="0"/>
    <s v="0"/>
    <s v="0"/>
    <s v="0"/>
    <x v="1"/>
    <s v="10-30 minutes"/>
    <s v="Goût Eau trouble / brune"/>
    <s v="0"/>
    <s v="1"/>
    <s v="1"/>
    <s v="0"/>
    <s v="0"/>
    <x v="1"/>
    <n v="30"/>
    <x v="1"/>
    <x v="1"/>
    <x v="1"/>
    <x v="3"/>
    <x v="1"/>
    <s v="Plus de 50 mètres"/>
    <s v="Non"/>
    <m/>
    <m/>
    <m/>
    <m/>
    <m/>
    <m/>
    <m/>
    <m/>
    <x v="1"/>
    <m/>
    <m/>
    <m/>
    <m/>
    <m/>
    <m/>
    <m/>
    <m/>
    <s v="Moins de 10 minutes"/>
    <m/>
    <m/>
    <s v="Oui"/>
    <s v="Centre de santé"/>
    <s v="1"/>
    <s v="0"/>
    <s v="0"/>
    <s v="0"/>
    <s v="0"/>
    <m/>
    <s v="Sur le site"/>
    <m/>
    <s v="Diarrhée Malnutrition Paludisme"/>
    <s v="1"/>
    <s v="0"/>
    <s v="0"/>
    <s v="0"/>
    <s v="1"/>
    <s v="1"/>
    <s v="0"/>
    <s v="0"/>
    <s v="0"/>
    <s v="0"/>
    <s v="0"/>
    <s v="0"/>
    <s v="0"/>
    <m/>
    <x v="0"/>
    <m/>
    <m/>
    <m/>
    <m/>
    <m/>
    <m/>
    <m/>
    <x v="0"/>
    <m/>
    <x v="0"/>
    <m/>
    <m/>
    <m/>
    <m/>
    <m/>
    <m/>
    <m/>
    <m/>
    <m/>
    <m/>
    <m/>
    <m/>
    <m/>
    <x v="0"/>
    <s v="Se laver les mains avec du savon et de l’eau ou avec un gel hydroalcoolique Éviter de se toucher les yeux, le nez, la bouche Mesures de distanciation sociale (rester a distance des autres)"/>
    <s v="1"/>
    <s v="1"/>
    <s v="0"/>
    <s v="1"/>
    <s v="0"/>
    <s v="0"/>
    <s v="0"/>
    <s v="0"/>
    <s v="A travers les proches Sensibilisation par les organisations humanitaires (ONG, agences des nations-unies, …) Sensibilisation par le personnel médical"/>
    <s v="0"/>
    <s v="0"/>
    <s v="1"/>
    <s v="0"/>
    <s v="1"/>
    <s v="1"/>
    <s v="0"/>
    <x v="1"/>
    <x v="3"/>
    <s v="La quasi-totalité des personnes y ont accès (plus de 75%)"/>
    <m/>
    <s v="Assistance humanitaire (incluant Cash) Achat sur le marché"/>
    <s v="1"/>
    <s v="0"/>
    <s v="0"/>
    <s v="1"/>
    <s v="0"/>
    <s v="0"/>
    <s v="0"/>
    <m/>
    <s v="Non, nous n’avons pas accès à la terre cultivable"/>
    <s v="Oui"/>
    <s v="15 - 30 minutes"/>
    <s v="Oui, on peut y trouver la plupart des biens"/>
    <m/>
    <s v="Oui"/>
    <s v="Airtel Tigo (MOV Africa)"/>
    <s v="1"/>
    <s v="1"/>
    <s v="0"/>
    <m/>
    <s v="Travail/moyen de subsistance Nourriture Abris"/>
    <x v="0"/>
    <x v="1"/>
    <x v="1"/>
    <x v="0"/>
    <x v="0"/>
    <x v="0"/>
    <x v="0"/>
    <x v="0"/>
    <x v="0"/>
    <x v="0"/>
    <m/>
    <n v="3"/>
  </r>
  <r>
    <x v="4"/>
    <s v="Homme"/>
    <x v="0"/>
    <s v="TD0704"/>
    <x v="0"/>
    <s v="TD070401"/>
    <x v="0"/>
    <s v="TD070401LWA-069"/>
    <x v="7"/>
    <s v="13.9972188"/>
    <s v="14.1474143"/>
    <m/>
    <m/>
    <s v="Milieu rural isolé"/>
    <s v="Liwa"/>
    <s v="22"/>
    <x v="0"/>
    <s v="Plus de 150m2"/>
    <s v="Public/Gouvernement"/>
    <s v="Oui"/>
    <s v="ONG Locale"/>
    <m/>
    <s v="Crt"/>
    <m/>
    <m/>
    <m/>
    <s v="Personnes Déplacées Internes Retournés venus de l'étranger"/>
    <s v="1"/>
    <s v="0"/>
    <s v="1"/>
    <n v="3528"/>
    <x v="7"/>
    <n v="3500"/>
    <n v="21300"/>
    <n v="639"/>
    <n v="639"/>
    <n v="1065"/>
    <n v="1278"/>
    <n v="1491"/>
    <n v="1491"/>
    <n v="1704"/>
    <n v="1917"/>
    <n v="4047"/>
    <n v="5751"/>
    <n v="639"/>
    <n v="639"/>
    <n v="9585"/>
    <n v="11715"/>
    <s v="Lac"/>
    <s v="Fouli"/>
    <s v="Kaiga-Kindjiria"/>
    <s v="A pied Pirogue Dos d'animal"/>
    <s v="1"/>
    <s v="0"/>
    <s v="0"/>
    <s v="0"/>
    <s v="1"/>
    <s v="1"/>
    <s v="0"/>
    <s v="0"/>
    <x v="2"/>
    <x v="0"/>
    <x v="0"/>
    <m/>
    <s v="Ordre des autorités"/>
    <m/>
    <m/>
    <m/>
    <m/>
    <m/>
    <m/>
    <m/>
    <m/>
    <m/>
    <m/>
    <m/>
    <m/>
    <m/>
    <m/>
    <m/>
    <m/>
    <m/>
    <m/>
    <m/>
    <m/>
    <m/>
    <m/>
    <m/>
    <m/>
    <m/>
    <m/>
    <m/>
    <x v="0"/>
    <x v="0"/>
    <x v="0"/>
    <m/>
    <m/>
    <m/>
    <m/>
    <m/>
    <m/>
    <m/>
    <m/>
    <n v="28"/>
    <n v="137"/>
    <n v="2"/>
    <n v="3"/>
    <n v="8"/>
    <n v="18"/>
    <n v="4"/>
    <n v="6"/>
    <n v="5"/>
    <n v="3"/>
    <n v="38"/>
    <n v="45"/>
    <n v="2"/>
    <n v="3"/>
    <n v="59"/>
    <n v="78"/>
    <s v="Niger"/>
    <s v="Diffa"/>
    <s v="A pied Transport en commun"/>
    <s v="1"/>
    <s v="0"/>
    <s v="0"/>
    <s v="0"/>
    <s v="0"/>
    <s v="0"/>
    <s v="0"/>
    <s v="1"/>
    <x v="3"/>
    <x v="3"/>
    <x v="2"/>
    <m/>
    <s v="Parenté avec la communauté hôte"/>
    <m/>
    <x v="2"/>
    <x v="0"/>
    <x v="2"/>
    <n v="0"/>
    <s v="Bonnes"/>
    <m/>
    <s v="La distribution d'articles non alimentaires La distribution des baches L'assistance en Eau Hygiene et Assainissement L'assistance en éducation Construction des abris L'assistance psychosociale L'assistance de santé La distribution de vivres"/>
    <s v="1"/>
    <s v="1"/>
    <s v="1"/>
    <s v="1"/>
    <s v="1"/>
    <s v="0"/>
    <s v="1"/>
    <s v="1"/>
    <s v="1"/>
    <s v="0"/>
    <s v="0"/>
    <s v="Moins d’un mois"/>
    <s v="Plus d'1 an"/>
    <s v="Plus d'1 an"/>
    <s v="Entre 1 et 3 mois"/>
    <m/>
    <s v="Continue"/>
    <s v="Ponctuelle"/>
    <s v="Continue"/>
    <s v="Continue"/>
    <n v="1678"/>
    <s v="Oui"/>
    <s v="Oui"/>
    <s v="Oui"/>
    <m/>
    <m/>
    <m/>
    <x v="1"/>
    <x v="1"/>
    <m/>
    <s v="Forage à pompe manuelle"/>
    <s v="0"/>
    <s v="1"/>
    <s v="0"/>
    <s v="0"/>
    <s v="0"/>
    <s v="0"/>
    <s v="0"/>
    <s v="0"/>
    <x v="1"/>
    <s v="10-30 minutes"/>
    <s v="Eau non potable Goût"/>
    <s v="0"/>
    <s v="0"/>
    <s v="1"/>
    <s v="1"/>
    <s v="0"/>
    <x v="1"/>
    <n v="843"/>
    <x v="1"/>
    <x v="1"/>
    <x v="1"/>
    <x v="2"/>
    <x v="1"/>
    <s v="Plus de 50 mètres"/>
    <s v="Non"/>
    <m/>
    <m/>
    <m/>
    <m/>
    <m/>
    <m/>
    <m/>
    <m/>
    <x v="1"/>
    <m/>
    <m/>
    <m/>
    <m/>
    <m/>
    <m/>
    <m/>
    <m/>
    <s v="10-30 minutes"/>
    <m/>
    <m/>
    <s v="Oui"/>
    <s v="Centre de santé"/>
    <s v="1"/>
    <s v="0"/>
    <s v="0"/>
    <s v="0"/>
    <s v="0"/>
    <m/>
    <s v="En dehors du site"/>
    <s v="15-30 minutes"/>
    <s v="Paludisme Maux de ventre Fièvre"/>
    <s v="0"/>
    <s v="1"/>
    <s v="0"/>
    <s v="0"/>
    <s v="0"/>
    <s v="1"/>
    <s v="0"/>
    <s v="0"/>
    <s v="1"/>
    <s v="0"/>
    <s v="0"/>
    <s v="0"/>
    <s v="0"/>
    <m/>
    <x v="0"/>
    <m/>
    <m/>
    <m/>
    <m/>
    <m/>
    <m/>
    <m/>
    <x v="0"/>
    <m/>
    <x v="0"/>
    <m/>
    <m/>
    <m/>
    <m/>
    <m/>
    <m/>
    <m/>
    <m/>
    <m/>
    <m/>
    <m/>
    <m/>
    <m/>
    <x v="0"/>
    <s v="Se laver les mains avec du savon et de l’eau ou avec un gel hydroalcoolique Éviter les contacts avec toute personne malade Se couvrir le visage (nez et bouche) avec un masque"/>
    <s v="1"/>
    <s v="0"/>
    <s v="1"/>
    <s v="0"/>
    <s v="1"/>
    <s v="0"/>
    <s v="0"/>
    <s v="0"/>
    <s v="A travers les proches Sensibilisation par les organisations humanitaires (ONG, agences des nations-unies, …) Sensibilisation par le personnel médical"/>
    <s v="0"/>
    <s v="0"/>
    <s v="1"/>
    <s v="0"/>
    <s v="1"/>
    <s v="1"/>
    <s v="0"/>
    <x v="1"/>
    <x v="3"/>
    <s v="La plupart des personnes y ont accès (entre 50 et 75%)"/>
    <m/>
    <s v="Achat sur le marché Assistance humanitaire (incluant Cash)"/>
    <s v="1"/>
    <s v="0"/>
    <s v="0"/>
    <s v="1"/>
    <s v="0"/>
    <s v="0"/>
    <s v="0"/>
    <m/>
    <s v="Oui, accès aux terres cultivables donné par les autorités locales / notables des communautés"/>
    <s v="Oui"/>
    <s v="15 - 30 minutes"/>
    <s v="Oui, on peut y trouver la plupart des biens"/>
    <m/>
    <s v="Oui"/>
    <s v="Airtel Tigo (MOV Africa)"/>
    <s v="1"/>
    <s v="1"/>
    <s v="0"/>
    <m/>
    <s v="Abris Articles non alimentaires (vêtements, couvertures, ustensiles de cuisine) Travail/moyen de subsistance"/>
    <x v="1"/>
    <x v="1"/>
    <x v="1"/>
    <x v="0"/>
    <x v="1"/>
    <x v="0"/>
    <x v="0"/>
    <x v="0"/>
    <x v="0"/>
    <x v="0"/>
    <m/>
    <n v="4"/>
  </r>
  <r>
    <x v="5"/>
    <s v="Homme"/>
    <x v="0"/>
    <s v="TD0703"/>
    <x v="1"/>
    <s v="TD070302"/>
    <x v="2"/>
    <s v="TD070302NGB-067"/>
    <x v="8"/>
    <s v="13.606041666666666"/>
    <s v="14.084791666666668"/>
    <m/>
    <m/>
    <s v="Ville / milieu urbain"/>
    <m/>
    <m/>
    <x v="0"/>
    <s v="Plus de 150m2"/>
    <s v="Public/Gouvernement"/>
    <s v="Oui"/>
    <s v="Aucune"/>
    <m/>
    <m/>
    <m/>
    <m/>
    <m/>
    <s v="Personnes Déplacées Internes"/>
    <s v="1"/>
    <s v="0"/>
    <s v="0"/>
    <n v="52"/>
    <x v="8"/>
    <n v="52"/>
    <n v="215"/>
    <n v="5"/>
    <n v="7"/>
    <n v="11"/>
    <n v="14"/>
    <n v="15"/>
    <n v="20"/>
    <n v="7"/>
    <n v="8"/>
    <n v="58"/>
    <n v="63"/>
    <n v="3"/>
    <n v="4"/>
    <n v="99"/>
    <n v="116"/>
    <s v="Lac"/>
    <s v="Kaya"/>
    <s v="Ngouboua"/>
    <s v="Dos d'animal A pied"/>
    <s v="1"/>
    <s v="0"/>
    <s v="0"/>
    <s v="0"/>
    <s v="0"/>
    <s v="1"/>
    <s v="0"/>
    <s v="0"/>
    <x v="3"/>
    <x v="5"/>
    <x v="0"/>
    <m/>
    <s v="Ordre des autorités"/>
    <m/>
    <m/>
    <m/>
    <m/>
    <m/>
    <m/>
    <m/>
    <m/>
    <m/>
    <m/>
    <m/>
    <m/>
    <m/>
    <m/>
    <m/>
    <m/>
    <m/>
    <m/>
    <m/>
    <m/>
    <m/>
    <m/>
    <m/>
    <m/>
    <m/>
    <m/>
    <m/>
    <x v="0"/>
    <x v="0"/>
    <x v="0"/>
    <m/>
    <m/>
    <m/>
    <m/>
    <m/>
    <m/>
    <m/>
    <m/>
    <m/>
    <m/>
    <m/>
    <m/>
    <m/>
    <m/>
    <m/>
    <m/>
    <m/>
    <m/>
    <m/>
    <m/>
    <m/>
    <m/>
    <m/>
    <m/>
    <m/>
    <m/>
    <m/>
    <m/>
    <m/>
    <m/>
    <m/>
    <m/>
    <m/>
    <m/>
    <m/>
    <x v="0"/>
    <x v="0"/>
    <x v="0"/>
    <m/>
    <m/>
    <m/>
    <x v="0"/>
    <x v="0"/>
    <x v="0"/>
    <n v="0"/>
    <s v="Bonnes"/>
    <m/>
    <s v="Pas d'assistance reçue"/>
    <s v="0"/>
    <s v="0"/>
    <s v="0"/>
    <s v="0"/>
    <s v="0"/>
    <s v="0"/>
    <s v="0"/>
    <s v="0"/>
    <s v="0"/>
    <s v="0"/>
    <s v="1"/>
    <m/>
    <m/>
    <m/>
    <m/>
    <m/>
    <m/>
    <m/>
    <m/>
    <m/>
    <n v="34"/>
    <s v="Oui"/>
    <s v="Oui"/>
    <s v="Oui"/>
    <m/>
    <m/>
    <m/>
    <x v="0"/>
    <x v="0"/>
    <m/>
    <s v="Puit traditionnel / à ciel ouvert"/>
    <s v="1"/>
    <s v="0"/>
    <s v="0"/>
    <s v="0"/>
    <s v="0"/>
    <s v="0"/>
    <s v="0"/>
    <s v="0"/>
    <x v="2"/>
    <s v="10-30 minutes"/>
    <s v="Eau non potable"/>
    <s v="0"/>
    <s v="0"/>
    <s v="0"/>
    <s v="1"/>
    <s v="0"/>
    <x v="0"/>
    <m/>
    <x v="0"/>
    <x v="0"/>
    <x v="0"/>
    <x v="0"/>
    <x v="0"/>
    <m/>
    <s v="Non"/>
    <m/>
    <m/>
    <m/>
    <m/>
    <m/>
    <m/>
    <m/>
    <m/>
    <x v="0"/>
    <s v="Autre (précisez)_____________"/>
    <s v="0"/>
    <s v="0"/>
    <s v="0"/>
    <s v="0"/>
    <s v="0"/>
    <s v="0"/>
    <s v="1"/>
    <m/>
    <s v="Pas d'école"/>
    <m/>
    <s v="Oui"/>
    <s v="Centre de santé"/>
    <s v="1"/>
    <s v="0"/>
    <s v="0"/>
    <s v="0"/>
    <s v="0"/>
    <m/>
    <s v="En dehors du site"/>
    <s v="1 - 2h"/>
    <s v="Paludisme Toux Autre (précisez)_____________"/>
    <s v="0"/>
    <s v="0"/>
    <s v="0"/>
    <s v="0"/>
    <s v="0"/>
    <s v="1"/>
    <s v="1"/>
    <s v="0"/>
    <s v="0"/>
    <s v="0"/>
    <s v="0"/>
    <s v="1"/>
    <s v="0"/>
    <s v="Maut de ventre"/>
    <x v="0"/>
    <m/>
    <m/>
    <m/>
    <m/>
    <m/>
    <m/>
    <m/>
    <x v="0"/>
    <m/>
    <x v="0"/>
    <m/>
    <m/>
    <m/>
    <m/>
    <m/>
    <m/>
    <m/>
    <m/>
    <m/>
    <m/>
    <m/>
    <m/>
    <m/>
    <x v="0"/>
    <s v="Se laver les mains avec du savon et de l’eau ou avec un gel hydroalcoolique Éviter les contacts avec toute personne malade Éviter de se toucher les yeux, le nez, la bouche"/>
    <s v="1"/>
    <s v="1"/>
    <s v="1"/>
    <s v="0"/>
    <s v="0"/>
    <s v="0"/>
    <s v="0"/>
    <s v="0"/>
    <s v="A travers les proches Sensibilisation par les organisations humanitaires (ONG, agences des nations-unies, …) Sensibilisation par le personnel médical"/>
    <s v="0"/>
    <s v="0"/>
    <s v="1"/>
    <s v="0"/>
    <s v="1"/>
    <s v="1"/>
    <s v="0"/>
    <x v="1"/>
    <x v="3"/>
    <s v="Ne sait pas / Pas de réponse"/>
    <m/>
    <s v="Production de subsistance Achat sur le marché"/>
    <s v="1"/>
    <s v="0"/>
    <s v="0"/>
    <s v="0"/>
    <s v="0"/>
    <s v="1"/>
    <s v="0"/>
    <m/>
    <s v="Oui, accès aux terres cultivables donné par les autorités locales / notables des communautés"/>
    <s v="Oui"/>
    <s v="Plus de 50 minutes"/>
    <s v="Oui, marché très bien fourni"/>
    <m/>
    <s v="Oui"/>
    <s v="Tigo (MOV Africa) Airtel"/>
    <s v="1"/>
    <s v="1"/>
    <s v="0"/>
    <m/>
    <s v="Nourriture Eau potable Articles non alimentaires (vêtements, couvertures, ustensiles de cuisine)"/>
    <x v="0"/>
    <x v="0"/>
    <x v="0"/>
    <x v="0"/>
    <x v="1"/>
    <x v="0"/>
    <x v="0"/>
    <x v="1"/>
    <x v="0"/>
    <x v="0"/>
    <m/>
    <n v="3"/>
  </r>
  <r>
    <x v="6"/>
    <s v="Homme"/>
    <x v="0"/>
    <s v="TD0703"/>
    <x v="1"/>
    <s v="TD070301"/>
    <x v="3"/>
    <s v="TD070301BGS-021"/>
    <x v="9"/>
    <s v="13.5711569"/>
    <s v="14.2581786"/>
    <s v="292.7"/>
    <s v="5.0"/>
    <s v="Milieu rural isolé"/>
    <s v="Bagasola"/>
    <s v="10"/>
    <x v="0"/>
    <s v="Plus de 150m2"/>
    <s v="Public/Gouvernement"/>
    <s v="Oui"/>
    <s v="ONG Locale"/>
    <m/>
    <s v="Crt"/>
    <m/>
    <m/>
    <m/>
    <s v="Personnes Déplacées Internes"/>
    <s v="1"/>
    <s v="0"/>
    <s v="0"/>
    <n v="700"/>
    <x v="9"/>
    <n v="700"/>
    <n v="3050"/>
    <n v="92"/>
    <n v="92"/>
    <n v="153"/>
    <n v="183"/>
    <n v="214"/>
    <n v="214"/>
    <n v="244"/>
    <n v="275"/>
    <n v="575"/>
    <n v="824"/>
    <n v="92"/>
    <n v="92"/>
    <n v="1370"/>
    <n v="1680"/>
    <s v="Lac"/>
    <s v="Kaya"/>
    <s v="Ngouboua"/>
    <s v="A pied Dos d'animal"/>
    <s v="1"/>
    <s v="0"/>
    <s v="0"/>
    <s v="0"/>
    <s v="0"/>
    <s v="1"/>
    <s v="0"/>
    <s v="0"/>
    <x v="4"/>
    <x v="0"/>
    <x v="0"/>
    <m/>
    <s v="Parenté avec la communauté hôte"/>
    <m/>
    <m/>
    <m/>
    <m/>
    <m/>
    <m/>
    <m/>
    <m/>
    <m/>
    <m/>
    <m/>
    <m/>
    <m/>
    <m/>
    <m/>
    <m/>
    <m/>
    <m/>
    <m/>
    <m/>
    <m/>
    <m/>
    <m/>
    <m/>
    <m/>
    <m/>
    <m/>
    <x v="0"/>
    <x v="0"/>
    <x v="0"/>
    <m/>
    <m/>
    <m/>
    <m/>
    <m/>
    <m/>
    <m/>
    <m/>
    <m/>
    <m/>
    <m/>
    <m/>
    <m/>
    <m/>
    <m/>
    <m/>
    <m/>
    <m/>
    <m/>
    <m/>
    <m/>
    <m/>
    <m/>
    <m/>
    <m/>
    <m/>
    <m/>
    <m/>
    <m/>
    <m/>
    <m/>
    <m/>
    <m/>
    <m/>
    <m/>
    <x v="0"/>
    <x v="0"/>
    <x v="0"/>
    <m/>
    <m/>
    <m/>
    <x v="0"/>
    <x v="0"/>
    <x v="0"/>
    <n v="0"/>
    <s v="Bonnes"/>
    <m/>
    <s v="La distribution de vivres La distribution d'articles non alimentaires La distribution des baches L'assistance en Eau Hygiene et Assainissement Distribution des  outils agricoles L'assistance psychosociale L'assistance de santé"/>
    <s v="1"/>
    <s v="1"/>
    <s v="1"/>
    <s v="0"/>
    <s v="0"/>
    <s v="1"/>
    <s v="1"/>
    <s v="1"/>
    <s v="1"/>
    <s v="0"/>
    <s v="0"/>
    <s v="Plus d'1 an"/>
    <s v="Plus d'1 an"/>
    <s v="Plus d'1 an"/>
    <m/>
    <s v="Plus d'1 an"/>
    <s v="Ponctuelle"/>
    <s v="Ponctuelle"/>
    <s v="Continue"/>
    <m/>
    <n v="64"/>
    <s v="Oui"/>
    <s v="Oui"/>
    <s v="Oui"/>
    <m/>
    <m/>
    <m/>
    <x v="0"/>
    <x v="0"/>
    <m/>
    <s v="Forage à pompe manuelle"/>
    <s v="0"/>
    <s v="1"/>
    <s v="0"/>
    <s v="0"/>
    <s v="0"/>
    <s v="0"/>
    <s v="0"/>
    <s v="0"/>
    <x v="1"/>
    <s v="Moins de 10 minutes"/>
    <s v="Goût"/>
    <s v="0"/>
    <s v="0"/>
    <s v="1"/>
    <s v="0"/>
    <s v="0"/>
    <x v="1"/>
    <n v="45"/>
    <x v="1"/>
    <x v="1"/>
    <x v="1"/>
    <x v="2"/>
    <x v="1"/>
    <s v="Plus de 50 mètres"/>
    <s v="Non"/>
    <m/>
    <m/>
    <m/>
    <m/>
    <m/>
    <m/>
    <m/>
    <m/>
    <x v="0"/>
    <s v="Autre (précisez)_____________"/>
    <s v="0"/>
    <s v="0"/>
    <s v="0"/>
    <s v="0"/>
    <s v="0"/>
    <s v="0"/>
    <s v="1"/>
    <m/>
    <s v="Pas d'école"/>
    <m/>
    <s v="Oui"/>
    <s v="Clinique mobile"/>
    <s v="0"/>
    <s v="1"/>
    <s v="0"/>
    <s v="0"/>
    <s v="0"/>
    <m/>
    <s v="Sur le site"/>
    <m/>
    <s v="Paludisme Malnutrition Autre (précisez)_____________"/>
    <s v="0"/>
    <s v="0"/>
    <s v="0"/>
    <s v="0"/>
    <s v="1"/>
    <s v="1"/>
    <s v="0"/>
    <s v="0"/>
    <s v="0"/>
    <s v="0"/>
    <s v="0"/>
    <s v="1"/>
    <s v="0"/>
    <s v="Rhume"/>
    <x v="0"/>
    <m/>
    <m/>
    <m/>
    <m/>
    <m/>
    <m/>
    <m/>
    <x v="0"/>
    <m/>
    <x v="0"/>
    <m/>
    <m/>
    <m/>
    <m/>
    <m/>
    <m/>
    <m/>
    <m/>
    <m/>
    <m/>
    <m/>
    <m/>
    <m/>
    <x v="0"/>
    <s v="Se laver les mains avec du savon et de l’eau ou avec un gel hydroalcoolique Mesures de distanciation sociale (rester a distance des autres)"/>
    <s v="1"/>
    <s v="0"/>
    <s v="0"/>
    <s v="1"/>
    <s v="0"/>
    <s v="0"/>
    <s v="0"/>
    <s v="0"/>
    <s v="A travers les proches Sensibilisation par les organisations humanitaires (ONG, agences des nations-unies, …) Sensibilisation par le personnel médical"/>
    <s v="0"/>
    <s v="0"/>
    <s v="1"/>
    <s v="0"/>
    <s v="1"/>
    <s v="1"/>
    <s v="0"/>
    <x v="1"/>
    <x v="3"/>
    <s v="La plupart des personnes y ont accès (entre 50 et 75%)"/>
    <m/>
    <s v="Achat sur le marché Production de subsistance"/>
    <s v="1"/>
    <s v="0"/>
    <s v="0"/>
    <s v="0"/>
    <s v="0"/>
    <s v="1"/>
    <s v="0"/>
    <m/>
    <s v="Oui, c’est la terre de nos ancêtres"/>
    <s v="Oui"/>
    <s v="Plus de 50 minutes"/>
    <s v="Oui, marché très bien fourni"/>
    <m/>
    <s v="Oui"/>
    <s v="Tigo (MOV Africa) Airtel"/>
    <s v="1"/>
    <s v="1"/>
    <s v="0"/>
    <m/>
    <s v="Nourriture Articles non alimentaires (vêtements, couvertures, ustensiles de cuisine) Abris"/>
    <x v="0"/>
    <x v="1"/>
    <x v="1"/>
    <x v="0"/>
    <x v="1"/>
    <x v="0"/>
    <x v="0"/>
    <x v="1"/>
    <x v="0"/>
    <x v="0"/>
    <m/>
    <n v="3"/>
  </r>
  <r>
    <x v="7"/>
    <s v="Homme"/>
    <x v="0"/>
    <s v="TD0703"/>
    <x v="1"/>
    <s v="TD070301"/>
    <x v="3"/>
    <s v="TD070301BGS-005"/>
    <x v="10"/>
    <s v="13.5432372"/>
    <s v="14.3110934"/>
    <s v="279.86510107770226"/>
    <s v="4.6"/>
    <s v="Ville / milieu urbain"/>
    <m/>
    <m/>
    <x v="1"/>
    <m/>
    <m/>
    <s v="Oui"/>
    <m/>
    <m/>
    <m/>
    <n v="2040"/>
    <n v="7504"/>
    <m/>
    <s v="Personnes Déplacées Internes Retournés anciennes PDI Retournés venus de l'étranger"/>
    <s v="1"/>
    <s v="1"/>
    <s v="1"/>
    <n v="846"/>
    <x v="10"/>
    <n v="328"/>
    <n v="1284"/>
    <n v="38"/>
    <n v="52"/>
    <n v="50"/>
    <n v="68"/>
    <n v="57"/>
    <n v="41"/>
    <n v="70"/>
    <n v="49"/>
    <n v="501"/>
    <n v="279"/>
    <n v="30"/>
    <n v="49"/>
    <n v="746"/>
    <n v="538"/>
    <s v="Lac"/>
    <s v="Kaya"/>
    <s v="Ngouboua"/>
    <s v="A pied Dos d'animal Transport en commun"/>
    <s v="1"/>
    <s v="0"/>
    <s v="0"/>
    <s v="0"/>
    <s v="0"/>
    <s v="1"/>
    <s v="0"/>
    <s v="1"/>
    <x v="0"/>
    <x v="4"/>
    <x v="0"/>
    <m/>
    <s v="Car il y a de l’assistance humanitaire dans ce village/site"/>
    <n v="268"/>
    <n v="1150"/>
    <n v="35"/>
    <n v="35"/>
    <n v="58"/>
    <n v="64"/>
    <n v="81"/>
    <n v="81"/>
    <n v="92"/>
    <n v="104"/>
    <n v="219"/>
    <n v="311"/>
    <n v="35"/>
    <n v="35"/>
    <n v="520"/>
    <n v="630"/>
    <s v="Lac"/>
    <s v="Kaya"/>
    <s v="A pied Dos d'animal Transport en commun"/>
    <s v="1"/>
    <s v="0"/>
    <s v="0"/>
    <s v="0"/>
    <s v="0"/>
    <s v="1"/>
    <s v="0"/>
    <s v="1"/>
    <x v="1"/>
    <x v="1"/>
    <x v="1"/>
    <m/>
    <s v="Oui"/>
    <m/>
    <m/>
    <m/>
    <m/>
    <m/>
    <m/>
    <n v="250"/>
    <n v="1200"/>
    <n v="36"/>
    <n v="36"/>
    <n v="60"/>
    <n v="72"/>
    <n v="84"/>
    <n v="84"/>
    <n v="96"/>
    <n v="108"/>
    <n v="228"/>
    <n v="324"/>
    <n v="36"/>
    <n v="36"/>
    <n v="540"/>
    <n v="660"/>
    <s v="NGA"/>
    <s v="Borno"/>
    <s v="Transport en commun Pirogue"/>
    <s v="0"/>
    <s v="0"/>
    <s v="0"/>
    <s v="0"/>
    <s v="1"/>
    <s v="0"/>
    <s v="0"/>
    <s v="1"/>
    <x v="2"/>
    <x v="4"/>
    <x v="2"/>
    <m/>
    <s v="Ils considèrent que c'est la terre de leurs ancêtres"/>
    <m/>
    <x v="3"/>
    <x v="0"/>
    <x v="3"/>
    <n v="0"/>
    <s v="Bonnes"/>
    <m/>
    <s v="La distribution d'articles non alimentaires La distribution des baches L'assistance en Eau Hygiene et Assainissement L'assistance en éducation Distribution des  outils agricoles L'assistance psychosociale L'assistance de santé La distribution de vivres Cash (Argent)"/>
    <s v="1"/>
    <s v="1"/>
    <s v="1"/>
    <s v="1"/>
    <s v="0"/>
    <s v="1"/>
    <s v="1"/>
    <s v="1"/>
    <s v="1"/>
    <s v="1"/>
    <s v="0"/>
    <s v="Plus d'1 an"/>
    <s v="Plus d'1 an"/>
    <s v="Plus d'1 an"/>
    <m/>
    <s v="Plus d'1 an"/>
    <s v="Continue"/>
    <s v="Continue"/>
    <s v="Continue"/>
    <s v="Continue"/>
    <n v="519"/>
    <s v="Oui"/>
    <s v="Oui"/>
    <s v="Oui"/>
    <m/>
    <m/>
    <m/>
    <x v="0"/>
    <x v="0"/>
    <m/>
    <s v="Forage à pompe manuelle Eau de surface (wadi, lac, rivière, etc.)"/>
    <s v="0"/>
    <s v="1"/>
    <s v="0"/>
    <s v="0"/>
    <s v="1"/>
    <s v="0"/>
    <s v="0"/>
    <s v="0"/>
    <x v="1"/>
    <s v="Moins de 10 minutes"/>
    <s v="Goût Odeur"/>
    <s v="0"/>
    <s v="0"/>
    <s v="1"/>
    <s v="0"/>
    <s v="1"/>
    <x v="1"/>
    <n v="65"/>
    <x v="2"/>
    <x v="1"/>
    <x v="2"/>
    <x v="2"/>
    <x v="1"/>
    <s v="Plus de 50 mètres"/>
    <s v="Non"/>
    <m/>
    <m/>
    <m/>
    <m/>
    <m/>
    <m/>
    <m/>
    <m/>
    <x v="1"/>
    <m/>
    <m/>
    <m/>
    <m/>
    <m/>
    <m/>
    <m/>
    <m/>
    <s v="10-30 minutes"/>
    <m/>
    <m/>
    <s v="Oui"/>
    <s v="Centre de santé Clinique mobile Hôpital"/>
    <s v="1"/>
    <s v="1"/>
    <s v="0"/>
    <s v="1"/>
    <s v="0"/>
    <m/>
    <s v="Sur le site"/>
    <m/>
    <s v="Paludisme Fièvre Autre (précisez)_____________"/>
    <s v="0"/>
    <s v="1"/>
    <s v="0"/>
    <s v="0"/>
    <s v="0"/>
    <s v="1"/>
    <s v="0"/>
    <s v="0"/>
    <s v="0"/>
    <s v="0"/>
    <s v="0"/>
    <s v="1"/>
    <s v="0"/>
    <s v="Rhume"/>
    <x v="1"/>
    <s v="Accès difficile à l'équipement de protection individuelle (masques, gants, désinfectants, savons) Difficulté à poursuivre son travail ou d'autres activités économiques / commerciales, Perte de travail"/>
    <s v="0"/>
    <s v="0"/>
    <s v="0"/>
    <s v="0"/>
    <s v="0"/>
    <s v="0"/>
    <x v="1"/>
    <s v="0"/>
    <x v="1"/>
    <s v="0"/>
    <m/>
    <m/>
    <m/>
    <m/>
    <m/>
    <m/>
    <m/>
    <m/>
    <m/>
    <m/>
    <m/>
    <m/>
    <x v="0"/>
    <s v="Se laver les mains avec du savon et de l’eau ou avec un gel hydroalcoolique Éviter de se toucher les yeux, le nez, la bouche Éviter les contacts avec toute personne malade"/>
    <s v="1"/>
    <s v="1"/>
    <s v="1"/>
    <s v="0"/>
    <s v="0"/>
    <s v="0"/>
    <s v="0"/>
    <s v="0"/>
    <s v="Sensibilisation par le personnel médical Sensibilisation par les organisations humanitaires (ONG, agences des nations-unies, …) A travers les proches"/>
    <s v="0"/>
    <s v="0"/>
    <s v="1"/>
    <s v="0"/>
    <s v="1"/>
    <s v="1"/>
    <s v="0"/>
    <x v="1"/>
    <x v="3"/>
    <s v="La plupart des personnes y ont accès (entre 50 et 75%)"/>
    <m/>
    <s v="Production de subsistance Assistance humanitaire (incluant Cash)"/>
    <s v="0"/>
    <s v="0"/>
    <s v="0"/>
    <s v="1"/>
    <s v="0"/>
    <s v="1"/>
    <s v="0"/>
    <m/>
    <s v="Oui, c’est la terre de nos ancêtres"/>
    <s v="Oui"/>
    <s v="15 - 30 minutes"/>
    <s v="Oui, marché très bien fourni"/>
    <m/>
    <s v="Oui"/>
    <s v="Tigo (MOV Africa) Airtel"/>
    <s v="1"/>
    <s v="1"/>
    <s v="0"/>
    <m/>
    <s v="Nourriture Hygiène/assainissement Travail/moyen de subsistance"/>
    <x v="0"/>
    <x v="1"/>
    <x v="0"/>
    <x v="0"/>
    <x v="0"/>
    <x v="1"/>
    <x v="0"/>
    <x v="0"/>
    <x v="0"/>
    <x v="0"/>
    <m/>
    <n v="5"/>
  </r>
  <r>
    <x v="5"/>
    <s v="Homme"/>
    <x v="0"/>
    <s v="TD0703"/>
    <x v="1"/>
    <s v="TD070302"/>
    <x v="2"/>
    <s v="TD070302NGB-071"/>
    <x v="11"/>
    <s v="13.5830184"/>
    <s v="14.0891534"/>
    <s v="274.8"/>
    <s v="4.8"/>
    <s v="Milieu rural isolé"/>
    <s v="Ngouboua"/>
    <s v="11"/>
    <x v="0"/>
    <s v="Plus de 150m2"/>
    <s v="Public/Gouvernement"/>
    <s v="Oui"/>
    <s v="Aucune"/>
    <m/>
    <m/>
    <m/>
    <m/>
    <m/>
    <s v="Personnes Déplacées Internes"/>
    <s v="1"/>
    <s v="0"/>
    <s v="0"/>
    <n v="45"/>
    <x v="11"/>
    <n v="45"/>
    <n v="178"/>
    <n v="6"/>
    <n v="7"/>
    <n v="13"/>
    <n v="9"/>
    <n v="9"/>
    <n v="12"/>
    <n v="11"/>
    <n v="13"/>
    <n v="41"/>
    <n v="49"/>
    <n v="3"/>
    <n v="5"/>
    <n v="83"/>
    <n v="95"/>
    <s v="Lac"/>
    <s v="Kaya"/>
    <s v="Ngouboua"/>
    <s v="A pied Pirogue"/>
    <s v="1"/>
    <s v="0"/>
    <s v="0"/>
    <s v="0"/>
    <s v="1"/>
    <s v="0"/>
    <s v="0"/>
    <s v="0"/>
    <x v="2"/>
    <x v="0"/>
    <x v="0"/>
    <m/>
    <s v="Ordre des autorités"/>
    <m/>
    <m/>
    <m/>
    <m/>
    <m/>
    <m/>
    <m/>
    <m/>
    <m/>
    <m/>
    <m/>
    <m/>
    <m/>
    <m/>
    <m/>
    <m/>
    <m/>
    <m/>
    <m/>
    <m/>
    <m/>
    <m/>
    <m/>
    <m/>
    <m/>
    <m/>
    <m/>
    <x v="0"/>
    <x v="0"/>
    <x v="0"/>
    <m/>
    <m/>
    <m/>
    <m/>
    <m/>
    <m/>
    <m/>
    <m/>
    <m/>
    <m/>
    <m/>
    <m/>
    <m/>
    <m/>
    <m/>
    <m/>
    <m/>
    <m/>
    <m/>
    <m/>
    <m/>
    <m/>
    <m/>
    <m/>
    <m/>
    <m/>
    <m/>
    <m/>
    <m/>
    <m/>
    <m/>
    <m/>
    <m/>
    <m/>
    <m/>
    <x v="0"/>
    <x v="0"/>
    <x v="0"/>
    <m/>
    <m/>
    <m/>
    <x v="0"/>
    <x v="0"/>
    <x v="0"/>
    <n v="0"/>
    <s v="Excellentes"/>
    <m/>
    <s v="Pas d'assistance reçue"/>
    <s v="0"/>
    <s v="0"/>
    <s v="0"/>
    <s v="0"/>
    <s v="0"/>
    <s v="0"/>
    <s v="0"/>
    <s v="0"/>
    <s v="0"/>
    <s v="0"/>
    <s v="1"/>
    <m/>
    <m/>
    <m/>
    <m/>
    <m/>
    <m/>
    <m/>
    <m/>
    <m/>
    <n v="24"/>
    <s v="Oui"/>
    <s v="Oui"/>
    <s v="Oui"/>
    <m/>
    <m/>
    <m/>
    <x v="0"/>
    <x v="0"/>
    <m/>
    <s v="Puit traditionnel / à ciel ouvert"/>
    <s v="1"/>
    <s v="0"/>
    <s v="0"/>
    <s v="0"/>
    <s v="0"/>
    <s v="0"/>
    <s v="0"/>
    <s v="0"/>
    <x v="2"/>
    <s v="Moins de 10 minutes"/>
    <s v="Goût Eau non potable"/>
    <s v="0"/>
    <s v="0"/>
    <s v="1"/>
    <s v="1"/>
    <s v="0"/>
    <x v="0"/>
    <m/>
    <x v="0"/>
    <x v="0"/>
    <x v="0"/>
    <x v="0"/>
    <x v="0"/>
    <m/>
    <s v="Non"/>
    <m/>
    <m/>
    <m/>
    <m/>
    <m/>
    <m/>
    <m/>
    <m/>
    <x v="0"/>
    <s v="Autre (précisez)_____________"/>
    <s v="0"/>
    <s v="0"/>
    <s v="0"/>
    <s v="0"/>
    <s v="0"/>
    <s v="0"/>
    <s v="1"/>
    <m/>
    <s v="Pas d'école"/>
    <m/>
    <s v="Oui"/>
    <s v="Centre de santé"/>
    <s v="1"/>
    <s v="0"/>
    <s v="0"/>
    <s v="0"/>
    <s v="0"/>
    <m/>
    <s v="En dehors du site"/>
    <s v="50 - 60 minutes"/>
    <s v="Paludisme Diarrhée Malnutrition"/>
    <s v="1"/>
    <s v="0"/>
    <s v="0"/>
    <s v="0"/>
    <s v="1"/>
    <s v="1"/>
    <s v="0"/>
    <s v="0"/>
    <s v="0"/>
    <s v="0"/>
    <s v="0"/>
    <s v="0"/>
    <s v="0"/>
    <m/>
    <x v="0"/>
    <m/>
    <m/>
    <m/>
    <m/>
    <m/>
    <m/>
    <m/>
    <x v="0"/>
    <m/>
    <x v="0"/>
    <m/>
    <m/>
    <m/>
    <m/>
    <m/>
    <m/>
    <m/>
    <m/>
    <m/>
    <m/>
    <m/>
    <m/>
    <m/>
    <x v="0"/>
    <s v="Se couvrir le visage (nez et bouche) avec un masque Mesures de distanciation sociale (rester a distance des autres) Éviter les contacts avec toute personne malade"/>
    <s v="0"/>
    <s v="0"/>
    <s v="1"/>
    <s v="1"/>
    <s v="1"/>
    <s v="0"/>
    <s v="0"/>
    <s v="0"/>
    <s v="Sensibilisation par les organisations humanitaires (ONG, agences des nations-unies, …) A travers les proches Médias traditionnels (Télévisions, radios,…)"/>
    <s v="1"/>
    <s v="0"/>
    <s v="1"/>
    <s v="0"/>
    <s v="1"/>
    <s v="0"/>
    <s v="0"/>
    <x v="1"/>
    <x v="3"/>
    <s v="Aucune ou très peu de personnes y ont accès (moins 25%)"/>
    <m/>
    <s v="Achat sur le marché Production de subsistance"/>
    <s v="1"/>
    <s v="0"/>
    <s v="0"/>
    <s v="0"/>
    <s v="0"/>
    <s v="1"/>
    <s v="0"/>
    <m/>
    <s v="Oui, accès aux terres cultivables donné par les autorités locales / notables des communautés"/>
    <s v="Oui"/>
    <s v="Plus de 50 minutes"/>
    <s v="Oui, marché très bien fourni"/>
    <m/>
    <s v="Oui"/>
    <s v="Airtel Tigo (MOV Africa)"/>
    <s v="1"/>
    <s v="1"/>
    <s v="0"/>
    <m/>
    <s v="Nourriture Eau potable Articles non alimentaires (vêtements, couvertures, ustensiles de cuisine)"/>
    <x v="0"/>
    <x v="0"/>
    <x v="0"/>
    <x v="0"/>
    <x v="1"/>
    <x v="0"/>
    <x v="0"/>
    <x v="1"/>
    <x v="0"/>
    <x v="0"/>
    <m/>
    <n v="3"/>
  </r>
  <r>
    <x v="8"/>
    <s v="Homme"/>
    <x v="0"/>
    <s v="TD0703"/>
    <x v="1"/>
    <s v="TD070301"/>
    <x v="3"/>
    <s v="XXXX"/>
    <x v="12"/>
    <s v="13.5595409"/>
    <s v="14.369194"/>
    <s v="281.5557531350428"/>
    <s v="4.46"/>
    <s v="Milieu rural proche d’une ville moyenne"/>
    <m/>
    <m/>
    <x v="0"/>
    <s v="Plus de 150m2"/>
    <s v="Ancestrales"/>
    <s v="Oui"/>
    <s v="Aucune"/>
    <m/>
    <m/>
    <m/>
    <m/>
    <m/>
    <s v="Personnes Déplacées Internes"/>
    <s v="1"/>
    <s v="0"/>
    <s v="0"/>
    <n v="837"/>
    <x v="12"/>
    <n v="837"/>
    <n v="3825"/>
    <n v="80"/>
    <n v="120"/>
    <n v="250"/>
    <n v="350"/>
    <n v="225"/>
    <n v="400"/>
    <n v="500"/>
    <n v="700"/>
    <n v="400"/>
    <n v="600"/>
    <n v="100"/>
    <n v="100"/>
    <n v="1555"/>
    <n v="2270"/>
    <s v="Lac"/>
    <s v="Mamdi"/>
    <s v="Kangalom"/>
    <s v="A pied Pirogue Dos d'animal"/>
    <s v="1"/>
    <s v="0"/>
    <s v="0"/>
    <s v="0"/>
    <s v="1"/>
    <s v="1"/>
    <s v="0"/>
    <s v="0"/>
    <x v="5"/>
    <x v="0"/>
    <x v="0"/>
    <m/>
    <s v="Ils considèrent que c'est la terre de leurs ancêtres"/>
    <m/>
    <m/>
    <m/>
    <m/>
    <m/>
    <m/>
    <m/>
    <m/>
    <m/>
    <m/>
    <m/>
    <m/>
    <m/>
    <m/>
    <m/>
    <m/>
    <m/>
    <m/>
    <m/>
    <m/>
    <m/>
    <m/>
    <m/>
    <m/>
    <m/>
    <m/>
    <m/>
    <x v="0"/>
    <x v="0"/>
    <x v="0"/>
    <m/>
    <m/>
    <m/>
    <m/>
    <m/>
    <m/>
    <m/>
    <m/>
    <m/>
    <m/>
    <m/>
    <m/>
    <m/>
    <m/>
    <m/>
    <m/>
    <m/>
    <m/>
    <m/>
    <m/>
    <m/>
    <m/>
    <m/>
    <m/>
    <m/>
    <m/>
    <m/>
    <m/>
    <m/>
    <m/>
    <m/>
    <m/>
    <m/>
    <m/>
    <m/>
    <x v="0"/>
    <x v="0"/>
    <x v="0"/>
    <m/>
    <m/>
    <m/>
    <x v="0"/>
    <x v="0"/>
    <x v="0"/>
    <n v="0"/>
    <s v="Bonnes"/>
    <m/>
    <s v="Pas d'assistance reçue"/>
    <s v="0"/>
    <s v="0"/>
    <s v="0"/>
    <s v="0"/>
    <s v="0"/>
    <s v="0"/>
    <s v="0"/>
    <s v="0"/>
    <s v="0"/>
    <s v="0"/>
    <s v="1"/>
    <m/>
    <m/>
    <m/>
    <m/>
    <m/>
    <m/>
    <m/>
    <m/>
    <m/>
    <n v="877"/>
    <s v="Oui"/>
    <s v="Oui"/>
    <s v="Oui"/>
    <m/>
    <m/>
    <m/>
    <x v="0"/>
    <x v="0"/>
    <m/>
    <s v="Eau de surface (wadi, lac, rivière, etc.)"/>
    <s v="0"/>
    <s v="0"/>
    <s v="0"/>
    <s v="0"/>
    <s v="1"/>
    <s v="0"/>
    <s v="0"/>
    <s v="0"/>
    <x v="2"/>
    <s v="Moins de 10 minutes"/>
    <s v="Eau non potable"/>
    <s v="0"/>
    <s v="0"/>
    <s v="0"/>
    <s v="1"/>
    <s v="0"/>
    <x v="0"/>
    <m/>
    <x v="0"/>
    <x v="0"/>
    <x v="0"/>
    <x v="0"/>
    <x v="0"/>
    <m/>
    <s v="Non"/>
    <m/>
    <m/>
    <m/>
    <m/>
    <m/>
    <m/>
    <m/>
    <m/>
    <x v="0"/>
    <s v="Autre (précisez)_____________"/>
    <s v="0"/>
    <s v="0"/>
    <s v="0"/>
    <s v="0"/>
    <s v="0"/>
    <s v="0"/>
    <s v="1"/>
    <m/>
    <s v="Pas d'école"/>
    <m/>
    <s v="Oui"/>
    <s v="Centre de santé"/>
    <s v="1"/>
    <s v="0"/>
    <s v="0"/>
    <s v="0"/>
    <s v="0"/>
    <m/>
    <s v="En dehors du site"/>
    <s v="50 - 60 minutes"/>
    <s v="Diarrhée Paludisme Autre (précisez)_____________"/>
    <s v="1"/>
    <s v="0"/>
    <s v="0"/>
    <s v="0"/>
    <s v="0"/>
    <s v="1"/>
    <s v="0"/>
    <s v="0"/>
    <s v="0"/>
    <s v="0"/>
    <s v="0"/>
    <s v="1"/>
    <s v="0"/>
    <s v="Maux de ventre"/>
    <x v="0"/>
    <m/>
    <m/>
    <m/>
    <m/>
    <m/>
    <m/>
    <m/>
    <x v="0"/>
    <m/>
    <x v="0"/>
    <m/>
    <m/>
    <m/>
    <m/>
    <m/>
    <m/>
    <m/>
    <m/>
    <m/>
    <m/>
    <m/>
    <m/>
    <m/>
    <x v="0"/>
    <s v="Éviter les contacts avec toute personne malade Se laver les mains avec du savon et de l’eau ou avec un gel hydroalcoolique Éviter de se toucher les yeux, le nez, la bouche"/>
    <s v="1"/>
    <s v="1"/>
    <s v="1"/>
    <s v="0"/>
    <s v="0"/>
    <s v="0"/>
    <s v="0"/>
    <s v="0"/>
    <s v="A travers les proches Sensibilisation par les organisations humanitaires (ONG, agences des nations-unies, …) Sensibilisation par les autorités administratives/traditionnelles"/>
    <s v="0"/>
    <s v="0"/>
    <s v="1"/>
    <s v="1"/>
    <s v="1"/>
    <s v="0"/>
    <s v="0"/>
    <x v="0"/>
    <x v="4"/>
    <s v="Ne sait pas / Pas de réponse"/>
    <m/>
    <s v="Production de subsistance Achat sur le marché"/>
    <s v="1"/>
    <s v="0"/>
    <s v="0"/>
    <s v="0"/>
    <s v="0"/>
    <s v="1"/>
    <s v="0"/>
    <m/>
    <s v="Oui, c’est la terre de nos ancêtres"/>
    <s v="Oui"/>
    <s v="Plus de 50 minutes"/>
    <s v="Oui, marché très bien fourni"/>
    <m/>
    <s v="Oui"/>
    <s v="Tigo (MOV Africa) Airtel"/>
    <s v="1"/>
    <s v="1"/>
    <s v="0"/>
    <m/>
    <s v="Nourriture Eau potable Hygiène/assainissement"/>
    <x v="0"/>
    <x v="0"/>
    <x v="0"/>
    <x v="0"/>
    <x v="0"/>
    <x v="1"/>
    <x v="0"/>
    <x v="1"/>
    <x v="0"/>
    <x v="0"/>
    <m/>
    <n v="4"/>
  </r>
  <r>
    <x v="3"/>
    <s v="Homme"/>
    <x v="0"/>
    <s v="TD0703"/>
    <x v="1"/>
    <s v="TD070302"/>
    <x v="2"/>
    <s v="TD070302NGB-011"/>
    <x v="13"/>
    <s v="13.489496"/>
    <s v="14.0672777"/>
    <s v="287.9"/>
    <s v="4.933"/>
    <s v="Milieu rural isolé"/>
    <s v="Ngouboua"/>
    <s v="7"/>
    <x v="0"/>
    <s v="Plus de 150m2"/>
    <s v="Public/Gouvernement"/>
    <s v="Oui"/>
    <s v="Aucune"/>
    <m/>
    <m/>
    <m/>
    <m/>
    <m/>
    <s v="Personnes Déplacées Internes"/>
    <s v="1"/>
    <s v="0"/>
    <s v="0"/>
    <n v="80"/>
    <x v="13"/>
    <n v="80"/>
    <n v="240"/>
    <n v="4"/>
    <n v="7"/>
    <n v="10"/>
    <n v="8"/>
    <n v="17"/>
    <n v="14"/>
    <n v="26"/>
    <n v="24"/>
    <n v="50"/>
    <n v="70"/>
    <n v="4"/>
    <n v="6"/>
    <n v="111"/>
    <n v="129"/>
    <s v="Lac"/>
    <s v="Kaya"/>
    <s v="Ngouboua"/>
    <s v="A pied Pirogue Dos d'animal"/>
    <s v="1"/>
    <s v="0"/>
    <s v="0"/>
    <s v="0"/>
    <s v="1"/>
    <s v="1"/>
    <s v="0"/>
    <s v="0"/>
    <x v="0"/>
    <x v="4"/>
    <x v="0"/>
    <m/>
    <s v="Ordre des autorités"/>
    <m/>
    <m/>
    <m/>
    <m/>
    <m/>
    <m/>
    <m/>
    <m/>
    <m/>
    <m/>
    <m/>
    <m/>
    <m/>
    <m/>
    <m/>
    <m/>
    <m/>
    <m/>
    <m/>
    <m/>
    <m/>
    <m/>
    <m/>
    <m/>
    <m/>
    <m/>
    <m/>
    <x v="0"/>
    <x v="0"/>
    <x v="0"/>
    <m/>
    <m/>
    <m/>
    <m/>
    <m/>
    <m/>
    <m/>
    <m/>
    <m/>
    <m/>
    <m/>
    <m/>
    <m/>
    <m/>
    <m/>
    <m/>
    <m/>
    <m/>
    <m/>
    <m/>
    <m/>
    <m/>
    <m/>
    <m/>
    <m/>
    <m/>
    <m/>
    <m/>
    <m/>
    <m/>
    <m/>
    <m/>
    <m/>
    <m/>
    <m/>
    <x v="0"/>
    <x v="0"/>
    <x v="0"/>
    <m/>
    <m/>
    <m/>
    <x v="0"/>
    <x v="0"/>
    <x v="0"/>
    <n v="0"/>
    <s v="Bonnes"/>
    <m/>
    <s v="L'assistance en Eau Hygiene et Assainissement La distribution d'articles non alimentaires La distribution des baches La distribution de vivres Distribution des  outils agricoles L'assistance en éducation"/>
    <s v="1"/>
    <s v="1"/>
    <s v="1"/>
    <s v="1"/>
    <s v="0"/>
    <s v="1"/>
    <s v="0"/>
    <s v="0"/>
    <s v="1"/>
    <s v="0"/>
    <s v="0"/>
    <s v="Plus d'1 an"/>
    <s v="Plus d'1 an"/>
    <s v="Plus d'1 an"/>
    <m/>
    <s v="Plus d'1 an"/>
    <m/>
    <m/>
    <s v="Continue"/>
    <s v="Continue"/>
    <n v="46"/>
    <s v="Oui"/>
    <s v="Oui"/>
    <s v="Oui"/>
    <m/>
    <m/>
    <m/>
    <x v="0"/>
    <x v="0"/>
    <m/>
    <s v="Forage à pompe manuelle Eau de surface (wadi, lac, rivière, etc.)"/>
    <s v="0"/>
    <s v="1"/>
    <s v="0"/>
    <s v="0"/>
    <s v="1"/>
    <s v="0"/>
    <s v="0"/>
    <s v="0"/>
    <x v="1"/>
    <s v="10-30 minutes"/>
    <s v="Goût Eau non potable"/>
    <s v="0"/>
    <s v="0"/>
    <s v="1"/>
    <s v="1"/>
    <s v="0"/>
    <x v="0"/>
    <m/>
    <x v="0"/>
    <x v="0"/>
    <x v="0"/>
    <x v="0"/>
    <x v="0"/>
    <m/>
    <s v="Non"/>
    <m/>
    <m/>
    <m/>
    <m/>
    <m/>
    <m/>
    <m/>
    <m/>
    <x v="0"/>
    <s v="Autre (précisez)_____________"/>
    <s v="0"/>
    <s v="0"/>
    <s v="0"/>
    <s v="0"/>
    <s v="0"/>
    <s v="0"/>
    <s v="1"/>
    <m/>
    <s v="Manque des personnelles enseignant"/>
    <m/>
    <s v="Oui"/>
    <s v="Centre de santé"/>
    <s v="1"/>
    <s v="0"/>
    <s v="0"/>
    <s v="0"/>
    <s v="0"/>
    <m/>
    <s v="En dehors du site"/>
    <s v="1 - 2h"/>
    <s v="Paludisme Diarrhée Fièvre"/>
    <s v="1"/>
    <s v="1"/>
    <s v="0"/>
    <s v="0"/>
    <s v="0"/>
    <s v="1"/>
    <s v="0"/>
    <s v="0"/>
    <s v="0"/>
    <s v="0"/>
    <s v="0"/>
    <s v="0"/>
    <s v="0"/>
    <m/>
    <x v="0"/>
    <m/>
    <m/>
    <m/>
    <m/>
    <m/>
    <m/>
    <m/>
    <x v="0"/>
    <m/>
    <x v="0"/>
    <m/>
    <m/>
    <m/>
    <m/>
    <m/>
    <m/>
    <m/>
    <m/>
    <m/>
    <m/>
    <m/>
    <m/>
    <m/>
    <x v="0"/>
    <s v="Se laver les mains avec du savon et de l’eau ou avec un gel hydroalcoolique Mesures de distanciation sociale (rester a distance des autres) Se couvrir le visage (nez et bouche) avec un masque"/>
    <s v="1"/>
    <s v="0"/>
    <s v="0"/>
    <s v="1"/>
    <s v="1"/>
    <s v="0"/>
    <s v="0"/>
    <s v="0"/>
    <s v="Sensibilisation par les organisations humanitaires (ONG, agences des nations-unies, …) A travers les proches"/>
    <s v="0"/>
    <s v="0"/>
    <s v="1"/>
    <s v="0"/>
    <s v="1"/>
    <s v="0"/>
    <s v="0"/>
    <x v="0"/>
    <x v="1"/>
    <s v="Quelques personnes y ont accès (entre 25 et 50%)"/>
    <m/>
    <s v="Production de subsistance Achat sur le marché"/>
    <s v="1"/>
    <s v="0"/>
    <s v="0"/>
    <s v="0"/>
    <s v="0"/>
    <s v="1"/>
    <s v="0"/>
    <m/>
    <s v="Oui, accès aux terres cultivables donné par les autorités locales / notables des communautés"/>
    <s v="Oui"/>
    <s v="Plus de 50 minutes"/>
    <s v="Oui, marché très bien fourni"/>
    <m/>
    <s v="Oui"/>
    <s v="Tigo (MOV Africa) Airtel"/>
    <s v="1"/>
    <s v="1"/>
    <s v="0"/>
    <m/>
    <s v="Nourriture Articles non alimentaires (vêtements, couvertures, ustensiles de cuisine) Travail/moyen de subsistance"/>
    <x v="0"/>
    <x v="1"/>
    <x v="0"/>
    <x v="0"/>
    <x v="1"/>
    <x v="0"/>
    <x v="0"/>
    <x v="0"/>
    <x v="0"/>
    <x v="0"/>
    <m/>
    <n v="3"/>
  </r>
  <r>
    <x v="4"/>
    <s v="Homme"/>
    <x v="0"/>
    <s v="TD0704"/>
    <x v="0"/>
    <s v="TD070401"/>
    <x v="0"/>
    <s v="XXXX"/>
    <x v="14"/>
    <s v="13.98985"/>
    <s v="14.236426666666667"/>
    <m/>
    <m/>
    <s v="Milieu rural isolé"/>
    <s v="Amma"/>
    <s v="16"/>
    <x v="0"/>
    <s v="Entre 100 et 150m2"/>
    <s v="Public/Gouvernement"/>
    <s v="Oui"/>
    <s v="Aucune"/>
    <m/>
    <m/>
    <m/>
    <m/>
    <m/>
    <s v="Personnes Déplacées Internes"/>
    <s v="1"/>
    <s v="0"/>
    <s v="0"/>
    <n v="12"/>
    <x v="14"/>
    <n v="12"/>
    <n v="50"/>
    <n v="2"/>
    <n v="4"/>
    <n v="3"/>
    <n v="5"/>
    <n v="1"/>
    <n v="2"/>
    <n v="3"/>
    <n v="4"/>
    <n v="11"/>
    <n v="13"/>
    <n v="0"/>
    <n v="2"/>
    <n v="20"/>
    <n v="30"/>
    <s v="Lac"/>
    <s v="Fouli"/>
    <s v="Liwa"/>
    <s v="Dos d'animal A pied"/>
    <s v="1"/>
    <s v="0"/>
    <s v="0"/>
    <s v="0"/>
    <s v="0"/>
    <s v="1"/>
    <s v="0"/>
    <s v="0"/>
    <x v="5"/>
    <x v="0"/>
    <x v="2"/>
    <m/>
    <s v="Ordre des autorités"/>
    <m/>
    <m/>
    <m/>
    <m/>
    <m/>
    <m/>
    <m/>
    <m/>
    <m/>
    <m/>
    <m/>
    <m/>
    <m/>
    <m/>
    <m/>
    <m/>
    <m/>
    <m/>
    <m/>
    <m/>
    <m/>
    <m/>
    <m/>
    <m/>
    <m/>
    <m/>
    <m/>
    <x v="0"/>
    <x v="0"/>
    <x v="0"/>
    <m/>
    <m/>
    <m/>
    <m/>
    <m/>
    <m/>
    <m/>
    <m/>
    <m/>
    <m/>
    <m/>
    <m/>
    <m/>
    <m/>
    <m/>
    <m/>
    <m/>
    <m/>
    <m/>
    <m/>
    <m/>
    <m/>
    <m/>
    <m/>
    <m/>
    <m/>
    <m/>
    <m/>
    <m/>
    <m/>
    <m/>
    <m/>
    <m/>
    <m/>
    <m/>
    <x v="0"/>
    <x v="0"/>
    <x v="0"/>
    <m/>
    <m/>
    <m/>
    <x v="0"/>
    <x v="0"/>
    <x v="0"/>
    <n v="0"/>
    <s v="Bonnes"/>
    <m/>
    <s v="Pas d'assistance reçue"/>
    <s v="0"/>
    <s v="0"/>
    <s v="0"/>
    <s v="0"/>
    <s v="0"/>
    <s v="0"/>
    <s v="0"/>
    <s v="0"/>
    <s v="0"/>
    <s v="0"/>
    <s v="1"/>
    <m/>
    <m/>
    <m/>
    <m/>
    <m/>
    <m/>
    <m/>
    <m/>
    <m/>
    <n v="12"/>
    <s v="Oui"/>
    <s v="Oui"/>
    <s v="Oui"/>
    <m/>
    <m/>
    <m/>
    <x v="1"/>
    <x v="2"/>
    <m/>
    <s v="Puit traditionnel / à ciel ouvert Forage à pompe manuelle"/>
    <s v="1"/>
    <s v="1"/>
    <s v="0"/>
    <s v="0"/>
    <s v="0"/>
    <s v="0"/>
    <s v="0"/>
    <s v="0"/>
    <x v="2"/>
    <s v="10-30 minutes"/>
    <s v="Eau non potable"/>
    <s v="0"/>
    <s v="0"/>
    <s v="0"/>
    <s v="1"/>
    <s v="0"/>
    <x v="0"/>
    <m/>
    <x v="0"/>
    <x v="0"/>
    <x v="0"/>
    <x v="0"/>
    <x v="0"/>
    <m/>
    <s v="Non"/>
    <m/>
    <m/>
    <m/>
    <m/>
    <m/>
    <m/>
    <m/>
    <m/>
    <x v="0"/>
    <s v="Autre (précisez)_____________"/>
    <s v="0"/>
    <s v="0"/>
    <s v="0"/>
    <s v="0"/>
    <s v="0"/>
    <s v="0"/>
    <s v="1"/>
    <m/>
    <s v="Pas d'école"/>
    <m/>
    <s v="Oui"/>
    <s v="Centre de santé"/>
    <s v="1"/>
    <s v="0"/>
    <s v="0"/>
    <s v="0"/>
    <s v="0"/>
    <m/>
    <s v="En dehors du site"/>
    <s v="1 - 2h"/>
    <s v="Diarrhée Paludisme Malnutrition"/>
    <s v="1"/>
    <s v="0"/>
    <s v="0"/>
    <s v="0"/>
    <s v="1"/>
    <s v="1"/>
    <s v="0"/>
    <s v="0"/>
    <s v="0"/>
    <s v="0"/>
    <s v="0"/>
    <s v="0"/>
    <s v="0"/>
    <m/>
    <x v="0"/>
    <m/>
    <m/>
    <m/>
    <m/>
    <m/>
    <m/>
    <m/>
    <x v="0"/>
    <m/>
    <x v="0"/>
    <m/>
    <m/>
    <m/>
    <m/>
    <m/>
    <m/>
    <m/>
    <m/>
    <m/>
    <m/>
    <m/>
    <m/>
    <m/>
    <x v="0"/>
    <s v="Se laver les mains avec du savon et de l’eau ou avec un gel hydroalcoolique Éviter les contacts avec toute personne malade"/>
    <s v="1"/>
    <s v="0"/>
    <s v="1"/>
    <s v="0"/>
    <s v="0"/>
    <s v="0"/>
    <s v="0"/>
    <s v="0"/>
    <s v="A travers les proches"/>
    <s v="0"/>
    <s v="0"/>
    <s v="1"/>
    <s v="0"/>
    <s v="0"/>
    <s v="0"/>
    <s v="0"/>
    <x v="0"/>
    <x v="5"/>
    <s v="Ne sait pas / Pas de réponse"/>
    <m/>
    <s v="Achat sur le marché Autres : précisez"/>
    <s v="1"/>
    <s v="1"/>
    <s v="0"/>
    <s v="0"/>
    <s v="0"/>
    <s v="0"/>
    <s v="0"/>
    <s v="Don de la communauté voisine"/>
    <s v="Non, nous n’avons pas accès à la terre cultivable"/>
    <s v="Oui"/>
    <s v="Plus de 50 minutes"/>
    <s v="Oui, on peut y trouver la plupart des biens"/>
    <m/>
    <s v="Oui"/>
    <s v="Tigo (MOV Africa) Airtel"/>
    <s v="1"/>
    <s v="1"/>
    <s v="0"/>
    <m/>
    <s v="Nourriture Eau potable Articles non alimentaires (vêtements, couvertures, ustensiles de cuisine)"/>
    <x v="0"/>
    <x v="0"/>
    <x v="0"/>
    <x v="0"/>
    <x v="1"/>
    <x v="0"/>
    <x v="0"/>
    <x v="1"/>
    <x v="0"/>
    <x v="0"/>
    <m/>
    <n v="3"/>
  </r>
  <r>
    <x v="9"/>
    <s v="Homme"/>
    <x v="0"/>
    <s v="TD0701"/>
    <x v="2"/>
    <s v="TD070102"/>
    <x v="4"/>
    <s v="TD070102KGL-001"/>
    <x v="15"/>
    <s v="13.501987"/>
    <s v="14.3972443"/>
    <s v="286.49998553948086"/>
    <s v="4.98"/>
    <s v="Milieu rural isolé"/>
    <s v="Bibi daralamé"/>
    <s v="2"/>
    <x v="0"/>
    <s v="Plus de 150m2"/>
    <s v="Public/Gouvernement"/>
    <s v="Oui"/>
    <s v="Aucune"/>
    <m/>
    <m/>
    <m/>
    <m/>
    <m/>
    <s v="Personnes Déplacées Internes"/>
    <s v="1"/>
    <s v="0"/>
    <s v="0"/>
    <n v="512"/>
    <x v="15"/>
    <n v="512"/>
    <n v="2500"/>
    <n v="75"/>
    <n v="75"/>
    <n v="125"/>
    <n v="150"/>
    <n v="175"/>
    <n v="175"/>
    <n v="200"/>
    <n v="225"/>
    <n v="475"/>
    <n v="675"/>
    <n v="75"/>
    <n v="75"/>
    <n v="1125"/>
    <n v="1375"/>
    <s v="Lac"/>
    <s v="Mamdi"/>
    <s v="Kangalom"/>
    <s v="A pied Pirogue Dos d'animal"/>
    <s v="1"/>
    <s v="0"/>
    <s v="0"/>
    <s v="0"/>
    <s v="1"/>
    <s v="1"/>
    <s v="0"/>
    <s v="0"/>
    <x v="0"/>
    <x v="6"/>
    <x v="0"/>
    <m/>
    <s v="Ordre des autorités"/>
    <m/>
    <m/>
    <m/>
    <m/>
    <m/>
    <m/>
    <m/>
    <m/>
    <m/>
    <m/>
    <m/>
    <m/>
    <m/>
    <m/>
    <m/>
    <m/>
    <m/>
    <m/>
    <m/>
    <m/>
    <m/>
    <m/>
    <m/>
    <m/>
    <m/>
    <m/>
    <m/>
    <x v="0"/>
    <x v="0"/>
    <x v="0"/>
    <m/>
    <m/>
    <m/>
    <m/>
    <m/>
    <m/>
    <m/>
    <m/>
    <m/>
    <m/>
    <m/>
    <m/>
    <m/>
    <m/>
    <m/>
    <m/>
    <m/>
    <m/>
    <m/>
    <m/>
    <m/>
    <m/>
    <m/>
    <m/>
    <m/>
    <m/>
    <m/>
    <m/>
    <m/>
    <m/>
    <m/>
    <m/>
    <m/>
    <m/>
    <m/>
    <x v="0"/>
    <x v="0"/>
    <x v="0"/>
    <m/>
    <m/>
    <m/>
    <x v="4"/>
    <x v="0"/>
    <x v="4"/>
    <n v="0"/>
    <s v="Bonnes"/>
    <m/>
    <s v="La distribution d'articles non alimentaires La distribution des baches L'assistance en Eau Hygiene et Assainissement L'assistance en éducation Construction des abris L'assistance de santé La distribution de vivres"/>
    <s v="1"/>
    <s v="1"/>
    <s v="1"/>
    <s v="1"/>
    <s v="1"/>
    <s v="0"/>
    <s v="0"/>
    <s v="1"/>
    <s v="1"/>
    <s v="0"/>
    <s v="0"/>
    <s v="Plus d'1 an"/>
    <s v="Moins d’un mois"/>
    <s v="Plus d'1 an"/>
    <s v="Plus d'1 an"/>
    <m/>
    <s v="Continue"/>
    <m/>
    <s v="Continue"/>
    <s v="Continue"/>
    <n v="146"/>
    <s v="Non"/>
    <s v="Non"/>
    <s v="Non"/>
    <s v="Insécurité"/>
    <s v="Insécurité"/>
    <s v="Insécurité"/>
    <x v="0"/>
    <x v="0"/>
    <m/>
    <s v="Forage à pompe manuelle Eau de surface (wadi, lac, rivière, etc.)"/>
    <s v="0"/>
    <s v="1"/>
    <s v="0"/>
    <s v="0"/>
    <s v="1"/>
    <s v="0"/>
    <s v="0"/>
    <s v="0"/>
    <x v="1"/>
    <s v="Moins de 10 minutes"/>
    <s v="Aucun"/>
    <s v="1"/>
    <s v="0"/>
    <s v="0"/>
    <s v="0"/>
    <s v="0"/>
    <x v="1"/>
    <n v="25"/>
    <x v="1"/>
    <x v="1"/>
    <x v="1"/>
    <x v="1"/>
    <x v="1"/>
    <s v="Plus de 50 mètres"/>
    <s v="Non"/>
    <m/>
    <m/>
    <m/>
    <m/>
    <m/>
    <m/>
    <m/>
    <m/>
    <x v="1"/>
    <m/>
    <m/>
    <m/>
    <m/>
    <m/>
    <m/>
    <m/>
    <m/>
    <s v="Moins de 10 minutes"/>
    <m/>
    <m/>
    <s v="Oui"/>
    <s v="Centre de santé"/>
    <s v="1"/>
    <s v="0"/>
    <s v="0"/>
    <s v="0"/>
    <s v="0"/>
    <m/>
    <s v="Sur le site"/>
    <m/>
    <s v="Infection de plaie Paludisme Toux"/>
    <s v="0"/>
    <s v="0"/>
    <s v="1"/>
    <s v="0"/>
    <s v="0"/>
    <s v="1"/>
    <s v="1"/>
    <s v="0"/>
    <s v="0"/>
    <s v="0"/>
    <s v="0"/>
    <s v="0"/>
    <s v="0"/>
    <m/>
    <x v="0"/>
    <m/>
    <m/>
    <m/>
    <m/>
    <m/>
    <m/>
    <m/>
    <x v="0"/>
    <m/>
    <x v="0"/>
    <m/>
    <m/>
    <m/>
    <m/>
    <m/>
    <m/>
    <m/>
    <m/>
    <m/>
    <m/>
    <m/>
    <m/>
    <m/>
    <x v="0"/>
    <s v="Se laver les mains avec du savon et de l’eau ou avec un gel hydroalcoolique Éviter les contacts avec toute personne malade Mesures de distanciation sociale (rester a distance des autres)"/>
    <s v="1"/>
    <s v="0"/>
    <s v="1"/>
    <s v="1"/>
    <s v="0"/>
    <s v="0"/>
    <s v="0"/>
    <s v="0"/>
    <s v="A travers les proches Sensibilisation par les organisations humanitaires (ONG, agences des nations-unies, …) Sensibilisation par le personnel médical"/>
    <s v="0"/>
    <s v="0"/>
    <s v="1"/>
    <s v="0"/>
    <s v="1"/>
    <s v="1"/>
    <s v="0"/>
    <x v="0"/>
    <x v="6"/>
    <s v="Quelques personnes y ont accès (entre 25 et 50%)"/>
    <m/>
    <s v="Assistance humanitaire (incluant Cash) Production de subsistance"/>
    <s v="0"/>
    <s v="0"/>
    <s v="0"/>
    <s v="1"/>
    <s v="0"/>
    <s v="1"/>
    <s v="0"/>
    <m/>
    <s v="Oui, accès aux terres cultivables donné par les autorités locales / notables des communautés"/>
    <s v="Oui"/>
    <s v="Plus de 50 minutes"/>
    <s v="Oui, marché très bien fourni"/>
    <m/>
    <s v="Oui"/>
    <s v="Tigo (MOV Africa) Airtel"/>
    <s v="1"/>
    <s v="1"/>
    <s v="0"/>
    <m/>
    <s v="Nourriture Articles non alimentaires (vêtements, couvertures, ustensiles de cuisine) Autre à préciser"/>
    <x v="0"/>
    <x v="1"/>
    <x v="0"/>
    <x v="0"/>
    <x v="1"/>
    <x v="0"/>
    <x v="0"/>
    <x v="1"/>
    <x v="0"/>
    <x v="1"/>
    <s v="Enregistrement"/>
    <n v="4"/>
  </r>
  <r>
    <x v="9"/>
    <s v="Homme"/>
    <x v="0"/>
    <s v="TD0701"/>
    <x v="2"/>
    <s v="TD070102"/>
    <x v="4"/>
    <s v="TD070102KGL-039"/>
    <x v="16"/>
    <s v="13.5205913"/>
    <s v="14.3725388"/>
    <s v="275.4854116977709"/>
    <s v="4.98"/>
    <s v="Milieu rural isolé"/>
    <s v="Bibi Barrage"/>
    <s v="3"/>
    <x v="0"/>
    <s v="Plus de 150m2"/>
    <s v="Ancestrales"/>
    <s v="Oui"/>
    <s v="ONG Locale"/>
    <m/>
    <s v="Crt"/>
    <m/>
    <m/>
    <m/>
    <s v="Personnes Déplacées Internes"/>
    <s v="1"/>
    <s v="0"/>
    <s v="0"/>
    <n v="296"/>
    <x v="16"/>
    <n v="296"/>
    <n v="1246"/>
    <n v="40"/>
    <n v="32"/>
    <n v="37"/>
    <n v="49"/>
    <n v="81"/>
    <n v="100"/>
    <n v="103"/>
    <n v="130"/>
    <n v="302"/>
    <n v="310"/>
    <n v="29"/>
    <n v="33"/>
    <n v="592"/>
    <n v="654"/>
    <s v="Lac"/>
    <s v="Mamdi"/>
    <s v="Kangalom"/>
    <s v="A pied Pirogue"/>
    <s v="1"/>
    <s v="0"/>
    <s v="0"/>
    <s v="0"/>
    <s v="1"/>
    <s v="0"/>
    <s v="0"/>
    <s v="0"/>
    <x v="5"/>
    <x v="0"/>
    <x v="0"/>
    <m/>
    <s v="Ils considèrent que c'est la terre de leurs ancêtres"/>
    <m/>
    <m/>
    <m/>
    <m/>
    <m/>
    <m/>
    <m/>
    <m/>
    <m/>
    <m/>
    <m/>
    <m/>
    <m/>
    <m/>
    <m/>
    <m/>
    <m/>
    <m/>
    <m/>
    <m/>
    <m/>
    <m/>
    <m/>
    <m/>
    <m/>
    <m/>
    <m/>
    <x v="0"/>
    <x v="0"/>
    <x v="0"/>
    <m/>
    <m/>
    <m/>
    <m/>
    <m/>
    <m/>
    <m/>
    <m/>
    <m/>
    <m/>
    <m/>
    <m/>
    <m/>
    <m/>
    <m/>
    <m/>
    <m/>
    <m/>
    <m/>
    <m/>
    <m/>
    <m/>
    <m/>
    <m/>
    <m/>
    <m/>
    <m/>
    <m/>
    <m/>
    <m/>
    <m/>
    <m/>
    <m/>
    <m/>
    <m/>
    <x v="0"/>
    <x v="0"/>
    <x v="0"/>
    <m/>
    <m/>
    <m/>
    <x v="0"/>
    <x v="0"/>
    <x v="0"/>
    <n v="0"/>
    <s v="Bonnes"/>
    <m/>
    <s v="La distribution d'articles non alimentaires La distribution des baches L'assistance en Eau Hygiene et Assainissement Construction des abris"/>
    <s v="1"/>
    <s v="1"/>
    <s v="1"/>
    <s v="0"/>
    <s v="1"/>
    <s v="0"/>
    <s v="0"/>
    <s v="0"/>
    <s v="0"/>
    <s v="0"/>
    <s v="0"/>
    <m/>
    <s v="Entre 6 mois et 1 an"/>
    <s v="Entre 6 mois et 1 an"/>
    <s v="Entre 6 mois et 1 an"/>
    <m/>
    <m/>
    <m/>
    <s v="Continue"/>
    <m/>
    <n v="193"/>
    <s v="Oui"/>
    <s v="Oui"/>
    <s v="Oui"/>
    <m/>
    <m/>
    <m/>
    <x v="0"/>
    <x v="0"/>
    <m/>
    <s v="Forage à pompe manuelle Eau de surface (wadi, lac, rivière, etc.)"/>
    <s v="0"/>
    <s v="1"/>
    <s v="0"/>
    <s v="0"/>
    <s v="1"/>
    <s v="0"/>
    <s v="0"/>
    <s v="0"/>
    <x v="1"/>
    <s v="Moins de 10 minutes"/>
    <s v="Eau non potable"/>
    <s v="0"/>
    <s v="0"/>
    <s v="0"/>
    <s v="1"/>
    <s v="0"/>
    <x v="1"/>
    <n v="90"/>
    <x v="3"/>
    <x v="1"/>
    <x v="2"/>
    <x v="2"/>
    <x v="1"/>
    <s v="Plus de 50 mètres"/>
    <s v="Non"/>
    <m/>
    <m/>
    <m/>
    <m/>
    <m/>
    <m/>
    <m/>
    <m/>
    <x v="0"/>
    <s v="Autre (précisez)_____________"/>
    <s v="0"/>
    <s v="0"/>
    <s v="0"/>
    <s v="0"/>
    <s v="0"/>
    <s v="0"/>
    <s v="1"/>
    <m/>
    <s v="Pas d'école"/>
    <m/>
    <s v="Oui"/>
    <s v="Centre de santé"/>
    <s v="1"/>
    <s v="0"/>
    <s v="0"/>
    <s v="0"/>
    <s v="0"/>
    <m/>
    <s v="En dehors du site"/>
    <s v="50 - 60 minutes"/>
    <s v="Fièvre Maux de ventre Maux de tête"/>
    <s v="0"/>
    <s v="1"/>
    <s v="0"/>
    <s v="0"/>
    <s v="0"/>
    <s v="0"/>
    <s v="0"/>
    <s v="1"/>
    <s v="1"/>
    <s v="0"/>
    <s v="0"/>
    <s v="0"/>
    <s v="0"/>
    <m/>
    <x v="0"/>
    <m/>
    <m/>
    <m/>
    <m/>
    <m/>
    <m/>
    <m/>
    <x v="0"/>
    <m/>
    <x v="0"/>
    <m/>
    <m/>
    <m/>
    <m/>
    <m/>
    <m/>
    <m/>
    <m/>
    <m/>
    <m/>
    <m/>
    <m/>
    <m/>
    <x v="0"/>
    <s v="Se laver les mains avec du savon et de l’eau ou avec un gel hydroalcoolique Éviter de se toucher les yeux, le nez, la bouche Éviter les contacts avec toute personne malade Mesures de distanciation sociale (rester a distance des autres)"/>
    <s v="1"/>
    <s v="1"/>
    <s v="1"/>
    <s v="1"/>
    <s v="0"/>
    <s v="0"/>
    <s v="0"/>
    <s v="0"/>
    <s v="Sensibilisation par le personnel médical Sensibilisation par les organisations humanitaires (ONG, agences des nations-unies, …) A travers les proches"/>
    <s v="0"/>
    <s v="0"/>
    <s v="1"/>
    <s v="0"/>
    <s v="1"/>
    <s v="1"/>
    <s v="0"/>
    <x v="1"/>
    <x v="3"/>
    <s v="Aucune ou très peu de personnes y ont accès (moins 25%)"/>
    <m/>
    <s v="Achat sur le marché Production de subsistance"/>
    <s v="1"/>
    <s v="0"/>
    <s v="0"/>
    <s v="0"/>
    <s v="0"/>
    <s v="1"/>
    <s v="0"/>
    <m/>
    <s v="Oui, c’est la terre de nos ancêtres"/>
    <s v="Oui"/>
    <s v="Plus de 50 minutes"/>
    <s v="Oui, marché très bien fourni"/>
    <m/>
    <s v="Oui"/>
    <s v="Tigo (MOV Africa) Airtel"/>
    <s v="1"/>
    <s v="1"/>
    <s v="0"/>
    <m/>
    <s v="Nourriture Abris Autre à préciser"/>
    <x v="0"/>
    <x v="1"/>
    <x v="1"/>
    <x v="0"/>
    <x v="0"/>
    <x v="0"/>
    <x v="0"/>
    <x v="1"/>
    <x v="0"/>
    <x v="1"/>
    <s v="Cash pour le marché"/>
    <n v="3"/>
  </r>
  <r>
    <x v="9"/>
    <s v="Homme"/>
    <x v="0"/>
    <s v="TD0701"/>
    <x v="2"/>
    <s v="TD070102"/>
    <x v="4"/>
    <s v="TD070102KGL-003"/>
    <x v="17"/>
    <s v="13.4921587"/>
    <s v="14.4098718"/>
    <s v="219.6"/>
    <s v="4.9"/>
    <s v="Milieu rural isolé"/>
    <s v="Bibi Barrage"/>
    <s v="1"/>
    <x v="0"/>
    <s v="Plus de 150m2"/>
    <s v="Ancestrales"/>
    <s v="Oui"/>
    <s v="Aucune"/>
    <m/>
    <m/>
    <m/>
    <m/>
    <m/>
    <s v="Personnes Déplacées Internes"/>
    <s v="1"/>
    <s v="0"/>
    <s v="0"/>
    <n v="309"/>
    <x v="17"/>
    <n v="309"/>
    <n v="1541"/>
    <n v="47"/>
    <n v="46"/>
    <n v="77"/>
    <n v="92"/>
    <n v="108"/>
    <n v="108"/>
    <n v="123"/>
    <n v="139"/>
    <n v="293"/>
    <n v="416"/>
    <n v="46"/>
    <n v="46"/>
    <n v="694"/>
    <n v="847"/>
    <s v="Lac"/>
    <s v="Mamdi"/>
    <s v="Kangalom"/>
    <s v="A pied Voiture"/>
    <s v="1"/>
    <s v="0"/>
    <s v="0"/>
    <s v="1"/>
    <s v="0"/>
    <s v="0"/>
    <s v="0"/>
    <s v="0"/>
    <x v="0"/>
    <x v="0"/>
    <x v="0"/>
    <m/>
    <s v="Ils considèrent que c'est la terre de leurs ancêtres"/>
    <m/>
    <m/>
    <m/>
    <m/>
    <m/>
    <m/>
    <m/>
    <m/>
    <m/>
    <m/>
    <m/>
    <m/>
    <m/>
    <m/>
    <m/>
    <m/>
    <m/>
    <m/>
    <m/>
    <m/>
    <m/>
    <m/>
    <m/>
    <m/>
    <m/>
    <m/>
    <m/>
    <x v="0"/>
    <x v="0"/>
    <x v="0"/>
    <m/>
    <m/>
    <m/>
    <m/>
    <m/>
    <m/>
    <m/>
    <m/>
    <m/>
    <m/>
    <m/>
    <m/>
    <m/>
    <m/>
    <m/>
    <m/>
    <m/>
    <m/>
    <m/>
    <m/>
    <m/>
    <m/>
    <m/>
    <m/>
    <m/>
    <m/>
    <m/>
    <m/>
    <m/>
    <m/>
    <m/>
    <m/>
    <m/>
    <m/>
    <m/>
    <x v="0"/>
    <x v="0"/>
    <x v="0"/>
    <m/>
    <m/>
    <m/>
    <x v="0"/>
    <x v="0"/>
    <x v="0"/>
    <n v="0"/>
    <s v="Bonnes"/>
    <m/>
    <s v="La distribution de vivres L'assistance en Eau Hygiene et Assainissement La distribution d'articles non alimentaires La distribution des baches L'assistance de santé L'assistance psychosociale Distribution des  outils agricoles Construction des abris Cash (Argent)"/>
    <s v="1"/>
    <s v="1"/>
    <s v="1"/>
    <s v="0"/>
    <s v="1"/>
    <s v="1"/>
    <s v="1"/>
    <s v="1"/>
    <s v="1"/>
    <s v="1"/>
    <s v="0"/>
    <s v="Moins d’un mois"/>
    <s v="Plus d'1 an"/>
    <s v="Plus d'1 an"/>
    <s v="Plus d'1 an"/>
    <s v="Entre 6 mois et 1 an"/>
    <s v="Ponctuelle"/>
    <s v="Ponctuelle"/>
    <s v="Continue"/>
    <m/>
    <n v="61"/>
    <s v="Oui"/>
    <s v="Oui"/>
    <s v="Oui"/>
    <m/>
    <m/>
    <m/>
    <x v="1"/>
    <x v="2"/>
    <m/>
    <s v="Forage à pompe manuelle Eau de surface (wadi, lac, rivière, etc.)"/>
    <s v="0"/>
    <s v="1"/>
    <s v="0"/>
    <s v="0"/>
    <s v="1"/>
    <s v="0"/>
    <s v="0"/>
    <s v="0"/>
    <x v="1"/>
    <s v="Moins de 10 minutes"/>
    <s v="Goût"/>
    <s v="0"/>
    <s v="0"/>
    <s v="1"/>
    <s v="0"/>
    <s v="0"/>
    <x v="1"/>
    <n v="14"/>
    <x v="1"/>
    <x v="1"/>
    <x v="1"/>
    <x v="2"/>
    <x v="2"/>
    <s v="Plus de 50 mètres"/>
    <s v="Non"/>
    <m/>
    <m/>
    <m/>
    <m/>
    <m/>
    <m/>
    <m/>
    <m/>
    <x v="0"/>
    <s v="Autre (précisez)_____________"/>
    <s v="0"/>
    <s v="0"/>
    <s v="0"/>
    <s v="0"/>
    <s v="0"/>
    <s v="0"/>
    <s v="1"/>
    <m/>
    <s v="Pas d'école"/>
    <m/>
    <s v="Oui"/>
    <s v="Clinique mobile"/>
    <s v="0"/>
    <s v="1"/>
    <s v="0"/>
    <s v="0"/>
    <s v="0"/>
    <m/>
    <s v="Sur le site"/>
    <m/>
    <s v="Paludisme Maux de ventre Toux"/>
    <s v="0"/>
    <s v="0"/>
    <s v="0"/>
    <s v="0"/>
    <s v="0"/>
    <s v="1"/>
    <s v="1"/>
    <s v="0"/>
    <s v="1"/>
    <s v="0"/>
    <s v="0"/>
    <s v="0"/>
    <s v="0"/>
    <m/>
    <x v="0"/>
    <m/>
    <m/>
    <m/>
    <m/>
    <m/>
    <m/>
    <m/>
    <x v="0"/>
    <m/>
    <x v="0"/>
    <m/>
    <m/>
    <m/>
    <m/>
    <m/>
    <m/>
    <m/>
    <m/>
    <m/>
    <m/>
    <m/>
    <m/>
    <m/>
    <x v="0"/>
    <s v="Se laver les mains avec du savon et de l’eau ou avec un gel hydroalcoolique Éviter de se toucher les yeux, le nez, la bouche Éviter les contacts avec toute personne malade"/>
    <s v="1"/>
    <s v="1"/>
    <s v="1"/>
    <s v="0"/>
    <s v="0"/>
    <s v="0"/>
    <s v="0"/>
    <s v="0"/>
    <s v="Sensibilisation par les organisations humanitaires (ONG, agences des nations-unies, …) Sensibilisation par le personnel médical A travers les proches"/>
    <s v="0"/>
    <s v="0"/>
    <s v="1"/>
    <s v="0"/>
    <s v="1"/>
    <s v="1"/>
    <s v="0"/>
    <x v="1"/>
    <x v="3"/>
    <s v="La plupart des personnes y ont accès (entre 50 et 75%)"/>
    <m/>
    <s v="Production de subsistance Assistance humanitaire (incluant Cash)"/>
    <s v="0"/>
    <s v="0"/>
    <s v="0"/>
    <s v="1"/>
    <s v="0"/>
    <s v="1"/>
    <s v="0"/>
    <m/>
    <s v="Oui, c’est la terre de nos ancêtres"/>
    <s v="Oui"/>
    <s v="Plus de 50 minutes"/>
    <s v="Oui, marché très bien fourni"/>
    <m/>
    <s v="Oui"/>
    <s v="Tigo (MOV Africa) Airtel"/>
    <s v="1"/>
    <s v="1"/>
    <s v="0"/>
    <m/>
    <s v="Education scolaire Services de santé Autre à préciser"/>
    <x v="1"/>
    <x v="1"/>
    <x v="0"/>
    <x v="1"/>
    <x v="0"/>
    <x v="0"/>
    <x v="1"/>
    <x v="1"/>
    <x v="0"/>
    <x v="1"/>
    <s v="Cash"/>
    <n v="3"/>
  </r>
  <r>
    <x v="10"/>
    <s v="Homme"/>
    <x v="0"/>
    <s v="TD0704"/>
    <x v="0"/>
    <s v="TD070402"/>
    <x v="1"/>
    <s v="TD070402DBA-070"/>
    <x v="18"/>
    <s v="14.357629999999999"/>
    <s v="13.796673333333334"/>
    <m/>
    <m/>
    <s v="Milieu rural isolé"/>
    <s v="Tchadadom"/>
    <s v="4"/>
    <x v="0"/>
    <s v="Plus de 150m2"/>
    <s v="Ancestrales"/>
    <s v="Oui"/>
    <s v="Aucune"/>
    <m/>
    <m/>
    <m/>
    <m/>
    <m/>
    <s v="Personnes Déplacées Internes"/>
    <s v="1"/>
    <s v="0"/>
    <s v="0"/>
    <n v="21"/>
    <x v="18"/>
    <n v="21"/>
    <n v="90"/>
    <n v="3"/>
    <n v="2"/>
    <n v="5"/>
    <n v="8"/>
    <n v="8"/>
    <n v="10"/>
    <n v="1"/>
    <n v="2"/>
    <n v="22"/>
    <n v="24"/>
    <n v="2"/>
    <n v="3"/>
    <n v="41"/>
    <n v="49"/>
    <s v="Lac"/>
    <s v="Fouli"/>
    <s v="Kaiga-Kindjiria"/>
    <s v="A pied Pirogue Dos d'animal"/>
    <s v="1"/>
    <s v="0"/>
    <s v="0"/>
    <s v="0"/>
    <s v="1"/>
    <s v="1"/>
    <s v="0"/>
    <s v="0"/>
    <x v="3"/>
    <x v="5"/>
    <x v="0"/>
    <m/>
    <s v="Ils considèrent que c'est la terre de leurs ancêtres"/>
    <m/>
    <m/>
    <m/>
    <m/>
    <m/>
    <m/>
    <m/>
    <m/>
    <m/>
    <m/>
    <m/>
    <m/>
    <m/>
    <m/>
    <m/>
    <m/>
    <m/>
    <m/>
    <m/>
    <m/>
    <m/>
    <m/>
    <m/>
    <m/>
    <m/>
    <m/>
    <m/>
    <x v="0"/>
    <x v="0"/>
    <x v="0"/>
    <m/>
    <m/>
    <m/>
    <m/>
    <m/>
    <m/>
    <m/>
    <m/>
    <m/>
    <m/>
    <m/>
    <m/>
    <m/>
    <m/>
    <m/>
    <m/>
    <m/>
    <m/>
    <m/>
    <m/>
    <m/>
    <m/>
    <m/>
    <m/>
    <m/>
    <m/>
    <m/>
    <m/>
    <m/>
    <m/>
    <m/>
    <m/>
    <m/>
    <m/>
    <m/>
    <x v="0"/>
    <x v="0"/>
    <x v="0"/>
    <m/>
    <m/>
    <m/>
    <x v="0"/>
    <x v="0"/>
    <x v="0"/>
    <n v="0"/>
    <s v="Bonnes"/>
    <m/>
    <s v="Pas d'assistance reçue"/>
    <s v="0"/>
    <s v="0"/>
    <s v="0"/>
    <s v="0"/>
    <s v="0"/>
    <s v="0"/>
    <s v="0"/>
    <s v="0"/>
    <s v="0"/>
    <s v="0"/>
    <s v="1"/>
    <m/>
    <m/>
    <m/>
    <m/>
    <m/>
    <m/>
    <m/>
    <m/>
    <m/>
    <n v="15"/>
    <s v="Oui"/>
    <s v="Oui"/>
    <s v="Oui"/>
    <m/>
    <m/>
    <m/>
    <x v="1"/>
    <x v="1"/>
    <m/>
    <s v="Puit traditionnel / à ciel ouvert"/>
    <s v="1"/>
    <s v="0"/>
    <s v="0"/>
    <s v="0"/>
    <s v="0"/>
    <s v="0"/>
    <s v="0"/>
    <s v="0"/>
    <x v="3"/>
    <s v="30-60 minutes"/>
    <s v="Eau trouble / brune Goût Eau non potable"/>
    <s v="0"/>
    <s v="1"/>
    <s v="1"/>
    <s v="1"/>
    <s v="0"/>
    <x v="0"/>
    <m/>
    <x v="0"/>
    <x v="0"/>
    <x v="0"/>
    <x v="0"/>
    <x v="0"/>
    <m/>
    <s v="Non"/>
    <m/>
    <m/>
    <m/>
    <m/>
    <m/>
    <m/>
    <m/>
    <m/>
    <x v="0"/>
    <s v="Autre (précisez)_____________"/>
    <s v="0"/>
    <s v="0"/>
    <s v="0"/>
    <s v="0"/>
    <s v="0"/>
    <s v="0"/>
    <s v="1"/>
    <m/>
    <s v="Pas d'école"/>
    <m/>
    <s v="Oui"/>
    <s v="Centre de santé"/>
    <s v="1"/>
    <s v="0"/>
    <s v="0"/>
    <s v="0"/>
    <s v="0"/>
    <m/>
    <s v="En dehors du site"/>
    <s v="1 - 2h"/>
    <s v="Paludisme Maux de ventre Toux"/>
    <s v="0"/>
    <s v="0"/>
    <s v="0"/>
    <s v="0"/>
    <s v="0"/>
    <s v="1"/>
    <s v="1"/>
    <s v="0"/>
    <s v="1"/>
    <s v="0"/>
    <s v="0"/>
    <s v="0"/>
    <s v="0"/>
    <m/>
    <x v="0"/>
    <m/>
    <m/>
    <m/>
    <m/>
    <m/>
    <m/>
    <m/>
    <x v="0"/>
    <m/>
    <x v="0"/>
    <m/>
    <m/>
    <m/>
    <m/>
    <m/>
    <m/>
    <m/>
    <m/>
    <m/>
    <m/>
    <m/>
    <m/>
    <m/>
    <x v="0"/>
    <s v="Se laver les mains avec du savon et de l’eau ou avec un gel hydroalcoolique Éviter de se toucher les yeux, le nez, la bouche Éviter les contacts avec toute personne malade"/>
    <s v="1"/>
    <s v="1"/>
    <s v="1"/>
    <s v="0"/>
    <s v="0"/>
    <s v="0"/>
    <s v="0"/>
    <s v="0"/>
    <s v="A travers les proches Sensibilisation par les organisations humanitaires (ONG, agences des nations-unies, …) Sensibilisation par le personnel médical"/>
    <s v="0"/>
    <s v="0"/>
    <s v="1"/>
    <s v="0"/>
    <s v="1"/>
    <s v="1"/>
    <s v="0"/>
    <x v="0"/>
    <x v="7"/>
    <s v="Ne sait pas / Pas de réponse"/>
    <m/>
    <s v="Production de subsistance Achat sur le marché"/>
    <s v="1"/>
    <s v="0"/>
    <s v="0"/>
    <s v="0"/>
    <s v="0"/>
    <s v="1"/>
    <s v="0"/>
    <m/>
    <s v="Oui, c’est la terre de nos ancêtres"/>
    <s v="Oui"/>
    <s v="Plus de 50 minutes"/>
    <s v="Oui, marché très bien fourni"/>
    <m/>
    <s v="Oui"/>
    <s v="Tigo (MOV Africa)"/>
    <s v="1"/>
    <s v="0"/>
    <s v="0"/>
    <m/>
    <s v="Nourriture Articles non alimentaires (vêtements, couvertures, ustensiles de cuisine) Eau potable"/>
    <x v="0"/>
    <x v="0"/>
    <x v="0"/>
    <x v="0"/>
    <x v="1"/>
    <x v="0"/>
    <x v="0"/>
    <x v="1"/>
    <x v="0"/>
    <x v="0"/>
    <m/>
    <n v="3"/>
  </r>
  <r>
    <x v="8"/>
    <s v="Homme"/>
    <x v="0"/>
    <s v="TD0703"/>
    <x v="1"/>
    <s v="TD070301"/>
    <x v="3"/>
    <s v="TD070301BGS-027"/>
    <x v="19"/>
    <s v="13.5316613"/>
    <s v="14.3664498"/>
    <s v="279.21640728031593"/>
    <s v="4.54"/>
    <s v="Milieu rural isolé"/>
    <s v="Broum Biga"/>
    <s v="4"/>
    <x v="0"/>
    <s v="Plus de 150m2"/>
    <s v="Public/Gouvernement"/>
    <s v="Oui"/>
    <s v="ONG Locale"/>
    <m/>
    <s v="Crt"/>
    <m/>
    <m/>
    <m/>
    <s v="Personnes Déplacées Internes"/>
    <s v="1"/>
    <s v="0"/>
    <s v="0"/>
    <n v="160"/>
    <x v="19"/>
    <n v="160"/>
    <n v="700"/>
    <n v="25"/>
    <n v="25"/>
    <n v="30"/>
    <n v="40"/>
    <n v="30"/>
    <n v="50"/>
    <n v="40"/>
    <n v="60"/>
    <n v="100"/>
    <n v="200"/>
    <n v="40"/>
    <n v="60"/>
    <n v="265"/>
    <n v="435"/>
    <s v="Lac"/>
    <s v="Mamdi"/>
    <s v="Kangalom"/>
    <s v="A pied Pirogue"/>
    <s v="1"/>
    <s v="0"/>
    <s v="0"/>
    <s v="0"/>
    <s v="1"/>
    <s v="0"/>
    <s v="0"/>
    <s v="0"/>
    <x v="2"/>
    <x v="0"/>
    <x v="0"/>
    <m/>
    <s v="Ordre des autorités"/>
    <m/>
    <m/>
    <m/>
    <m/>
    <m/>
    <m/>
    <m/>
    <m/>
    <m/>
    <m/>
    <m/>
    <m/>
    <m/>
    <m/>
    <m/>
    <m/>
    <m/>
    <m/>
    <m/>
    <m/>
    <m/>
    <m/>
    <m/>
    <m/>
    <m/>
    <m/>
    <m/>
    <x v="0"/>
    <x v="0"/>
    <x v="0"/>
    <m/>
    <m/>
    <m/>
    <m/>
    <m/>
    <m/>
    <m/>
    <m/>
    <m/>
    <m/>
    <m/>
    <m/>
    <m/>
    <m/>
    <m/>
    <m/>
    <m/>
    <m/>
    <m/>
    <m/>
    <m/>
    <m/>
    <m/>
    <m/>
    <m/>
    <m/>
    <m/>
    <m/>
    <m/>
    <m/>
    <m/>
    <m/>
    <m/>
    <m/>
    <m/>
    <x v="0"/>
    <x v="0"/>
    <x v="0"/>
    <m/>
    <m/>
    <m/>
    <x v="0"/>
    <x v="0"/>
    <x v="0"/>
    <n v="0"/>
    <s v="Excellentes"/>
    <m/>
    <s v="La distribution d'articles non alimentaires La distribution des baches Construction des abris L'assistance en Eau Hygiene et Assainissement"/>
    <s v="1"/>
    <s v="1"/>
    <s v="1"/>
    <s v="0"/>
    <s v="1"/>
    <s v="0"/>
    <s v="0"/>
    <s v="0"/>
    <s v="0"/>
    <s v="0"/>
    <s v="0"/>
    <m/>
    <s v="Moins d’un mois"/>
    <s v="Moins d’un mois"/>
    <s v="Entre 6 mois et 1 an"/>
    <m/>
    <m/>
    <m/>
    <s v="Continue"/>
    <m/>
    <n v="125"/>
    <s v="Non"/>
    <s v="Non"/>
    <s v="Non"/>
    <s v="Insécurité"/>
    <s v="Insécurité"/>
    <s v="Insécurité"/>
    <x v="0"/>
    <x v="0"/>
    <m/>
    <s v="Forage à pompe manuelle"/>
    <s v="0"/>
    <s v="1"/>
    <s v="0"/>
    <s v="0"/>
    <s v="0"/>
    <s v="0"/>
    <s v="0"/>
    <s v="0"/>
    <x v="1"/>
    <s v="10-30 minutes"/>
    <s v="Aucun"/>
    <s v="1"/>
    <s v="0"/>
    <s v="0"/>
    <s v="0"/>
    <s v="0"/>
    <x v="0"/>
    <m/>
    <x v="0"/>
    <x v="0"/>
    <x v="0"/>
    <x v="0"/>
    <x v="0"/>
    <m/>
    <s v="Non"/>
    <m/>
    <m/>
    <m/>
    <m/>
    <m/>
    <m/>
    <m/>
    <m/>
    <x v="1"/>
    <m/>
    <m/>
    <m/>
    <m/>
    <m/>
    <m/>
    <m/>
    <m/>
    <s v="Moins de 10 minutes"/>
    <m/>
    <m/>
    <s v="Oui"/>
    <s v="Centre de santé"/>
    <s v="1"/>
    <s v="0"/>
    <s v="0"/>
    <s v="0"/>
    <s v="0"/>
    <m/>
    <s v="En dehors du site"/>
    <s v="1 - 2h"/>
    <s v="Toux Paludisme"/>
    <s v="0"/>
    <s v="0"/>
    <s v="0"/>
    <s v="0"/>
    <s v="0"/>
    <s v="1"/>
    <s v="1"/>
    <s v="0"/>
    <s v="0"/>
    <s v="0"/>
    <s v="0"/>
    <s v="0"/>
    <s v="0"/>
    <m/>
    <x v="0"/>
    <m/>
    <m/>
    <m/>
    <m/>
    <m/>
    <m/>
    <m/>
    <x v="0"/>
    <m/>
    <x v="0"/>
    <m/>
    <m/>
    <m/>
    <m/>
    <m/>
    <m/>
    <m/>
    <m/>
    <m/>
    <m/>
    <m/>
    <m/>
    <m/>
    <x v="0"/>
    <s v="Se laver les mains avec du savon et de l’eau ou avec un gel hydroalcoolique Éviter de se toucher les yeux, le nez, la bouche Éviter les contacts avec toute personne malade"/>
    <s v="1"/>
    <s v="1"/>
    <s v="1"/>
    <s v="0"/>
    <s v="0"/>
    <s v="0"/>
    <s v="0"/>
    <s v="0"/>
    <s v="A travers les proches Sensibilisation par les autorités administratives/traditionnelles Sensibilisation par les organisations humanitaires (ONG, agences des nations-unies, …)"/>
    <s v="0"/>
    <s v="0"/>
    <s v="1"/>
    <s v="1"/>
    <s v="1"/>
    <s v="0"/>
    <s v="0"/>
    <x v="1"/>
    <x v="3"/>
    <s v="Ne sait pas / Pas de réponse"/>
    <m/>
    <s v="Production de subsistance Achat sur le marché"/>
    <s v="1"/>
    <s v="0"/>
    <s v="0"/>
    <s v="0"/>
    <s v="0"/>
    <s v="1"/>
    <s v="0"/>
    <m/>
    <s v="Oui, accès aux terres cultivables donné par les autorités locales / notables des communautés"/>
    <s v="Oui"/>
    <s v="Plus de 50 minutes"/>
    <s v="Oui, marché très bien fourni"/>
    <m/>
    <s v="Oui"/>
    <s v="Tigo (MOV Africa) Airtel"/>
    <s v="1"/>
    <s v="1"/>
    <s v="0"/>
    <m/>
    <s v="Nourriture Articles non alimentaires (vêtements, couvertures, ustensiles de cuisine) Services de santé"/>
    <x v="0"/>
    <x v="1"/>
    <x v="0"/>
    <x v="1"/>
    <x v="1"/>
    <x v="0"/>
    <x v="0"/>
    <x v="1"/>
    <x v="0"/>
    <x v="0"/>
    <m/>
    <n v="3"/>
  </r>
  <r>
    <x v="11"/>
    <s v="Homme"/>
    <x v="0"/>
    <s v="TD0704"/>
    <x v="0"/>
    <s v="TD070401"/>
    <x v="0"/>
    <s v="TD070401LWA-051"/>
    <x v="20"/>
    <s v="13.8504806"/>
    <s v="14.1676351"/>
    <s v="282.4"/>
    <s v="4.75"/>
    <s v="Milieu rural isolé"/>
    <s v="Kiskra"/>
    <s v="6"/>
    <x v="0"/>
    <s v="Plus de 150m2"/>
    <s v="Ancestrales"/>
    <s v="Oui"/>
    <s v="Aucune"/>
    <m/>
    <m/>
    <m/>
    <m/>
    <m/>
    <s v="Personnes Déplacées Internes"/>
    <s v="1"/>
    <s v="0"/>
    <s v="0"/>
    <n v="225"/>
    <x v="20"/>
    <n v="225"/>
    <n v="600"/>
    <n v="7"/>
    <n v="13"/>
    <n v="9"/>
    <n v="16"/>
    <n v="20"/>
    <n v="30"/>
    <n v="25"/>
    <n v="20"/>
    <n v="210"/>
    <n v="230"/>
    <n v="8"/>
    <n v="12"/>
    <n v="279"/>
    <n v="321"/>
    <s v="Lac"/>
    <s v="Fouli"/>
    <s v="Liwa"/>
    <s v="A pied Dos d'animal"/>
    <s v="1"/>
    <s v="0"/>
    <s v="0"/>
    <s v="0"/>
    <s v="0"/>
    <s v="1"/>
    <s v="0"/>
    <s v="0"/>
    <x v="4"/>
    <x v="7"/>
    <x v="0"/>
    <m/>
    <s v="Ils considèrent que c'est la terre de leurs ancêtres"/>
    <m/>
    <m/>
    <m/>
    <m/>
    <m/>
    <m/>
    <m/>
    <m/>
    <m/>
    <m/>
    <m/>
    <m/>
    <m/>
    <m/>
    <m/>
    <m/>
    <m/>
    <m/>
    <m/>
    <m/>
    <m/>
    <m/>
    <m/>
    <m/>
    <m/>
    <m/>
    <m/>
    <x v="0"/>
    <x v="0"/>
    <x v="0"/>
    <m/>
    <m/>
    <m/>
    <m/>
    <m/>
    <m/>
    <m/>
    <m/>
    <m/>
    <m/>
    <m/>
    <m/>
    <m/>
    <m/>
    <m/>
    <m/>
    <m/>
    <m/>
    <m/>
    <m/>
    <m/>
    <m/>
    <m/>
    <m/>
    <m/>
    <m/>
    <m/>
    <m/>
    <m/>
    <m/>
    <m/>
    <m/>
    <m/>
    <m/>
    <m/>
    <x v="0"/>
    <x v="0"/>
    <x v="0"/>
    <m/>
    <m/>
    <m/>
    <x v="0"/>
    <x v="0"/>
    <x v="0"/>
    <n v="0"/>
    <s v="Bonnes"/>
    <m/>
    <s v="L'assistance en Eau Hygiene et Assainissement Distribution des  outils agricoles La distribution de vivres"/>
    <s v="0"/>
    <s v="0"/>
    <s v="1"/>
    <s v="0"/>
    <s v="0"/>
    <s v="1"/>
    <s v="0"/>
    <s v="0"/>
    <s v="1"/>
    <s v="0"/>
    <s v="0"/>
    <s v="Entre 6 mois et 1 an"/>
    <m/>
    <m/>
    <m/>
    <s v="Plus d'1 an"/>
    <m/>
    <m/>
    <s v="Continue"/>
    <m/>
    <n v="73"/>
    <s v="Oui"/>
    <s v="Oui"/>
    <s v="Oui"/>
    <m/>
    <m/>
    <m/>
    <x v="1"/>
    <x v="1"/>
    <m/>
    <s v="Forage à pompe manuelle"/>
    <s v="0"/>
    <s v="1"/>
    <s v="0"/>
    <s v="0"/>
    <s v="0"/>
    <s v="0"/>
    <s v="0"/>
    <s v="0"/>
    <x v="1"/>
    <s v="Moins de 10 minutes"/>
    <s v="Goût"/>
    <s v="0"/>
    <s v="0"/>
    <s v="1"/>
    <s v="0"/>
    <s v="0"/>
    <x v="0"/>
    <m/>
    <x v="0"/>
    <x v="0"/>
    <x v="0"/>
    <x v="0"/>
    <x v="0"/>
    <m/>
    <s v="Non"/>
    <m/>
    <m/>
    <m/>
    <m/>
    <m/>
    <m/>
    <m/>
    <m/>
    <x v="0"/>
    <s v="Autre (précisez)_____________"/>
    <s v="0"/>
    <s v="0"/>
    <s v="0"/>
    <s v="0"/>
    <s v="0"/>
    <s v="0"/>
    <s v="1"/>
    <m/>
    <s v="Pas d'ecole"/>
    <m/>
    <s v="Oui"/>
    <s v="Centre de santé"/>
    <s v="1"/>
    <s v="0"/>
    <s v="0"/>
    <s v="0"/>
    <s v="0"/>
    <m/>
    <s v="En dehors du site"/>
    <s v="50 - 60 minutes"/>
    <s v="Diarrhée Paludisme Maux de ventre"/>
    <s v="1"/>
    <s v="0"/>
    <s v="0"/>
    <s v="0"/>
    <s v="0"/>
    <s v="1"/>
    <s v="0"/>
    <s v="0"/>
    <s v="1"/>
    <s v="0"/>
    <s v="0"/>
    <s v="0"/>
    <s v="0"/>
    <m/>
    <x v="0"/>
    <m/>
    <m/>
    <m/>
    <m/>
    <m/>
    <m/>
    <m/>
    <x v="0"/>
    <m/>
    <x v="0"/>
    <m/>
    <m/>
    <m/>
    <m/>
    <m/>
    <m/>
    <m/>
    <m/>
    <m/>
    <m/>
    <m/>
    <m/>
    <m/>
    <x v="0"/>
    <s v="Éviter de se toucher les yeux, le nez, la bouche Se laver les mains avec du savon et de l’eau ou avec un gel hydroalcoolique"/>
    <s v="1"/>
    <s v="1"/>
    <s v="0"/>
    <s v="0"/>
    <s v="0"/>
    <s v="0"/>
    <s v="0"/>
    <s v="0"/>
    <s v="A travers les proches Sensibilisation par les organisations humanitaires (ONG, agences des nations-unies, …) Sensibilisation par le personnel médical"/>
    <s v="0"/>
    <s v="0"/>
    <s v="1"/>
    <s v="0"/>
    <s v="1"/>
    <s v="1"/>
    <s v="0"/>
    <x v="0"/>
    <x v="1"/>
    <s v="Ne sait pas / Pas de réponse"/>
    <m/>
    <s v="Assistance humanitaire (incluant Cash) Production de subsistance"/>
    <s v="0"/>
    <s v="0"/>
    <s v="0"/>
    <s v="1"/>
    <s v="0"/>
    <s v="1"/>
    <s v="0"/>
    <m/>
    <s v="Oui, c’est la terre de nos ancêtres"/>
    <s v="Oui"/>
    <s v="Plus de 50 minutes"/>
    <s v="Oui, on peut y trouver la plupart des biens"/>
    <m/>
    <s v="Oui"/>
    <s v="Tigo (MOV Africa) Airtel"/>
    <s v="1"/>
    <s v="1"/>
    <s v="0"/>
    <m/>
    <s v="Nourriture Eau potable Abris"/>
    <x v="0"/>
    <x v="0"/>
    <x v="1"/>
    <x v="0"/>
    <x v="0"/>
    <x v="0"/>
    <x v="0"/>
    <x v="1"/>
    <x v="0"/>
    <x v="0"/>
    <m/>
    <n v="3"/>
  </r>
  <r>
    <x v="12"/>
    <s v="Homme"/>
    <x v="0"/>
    <s v="TD0701"/>
    <x v="2"/>
    <s v="TD070101"/>
    <x v="5"/>
    <s v="TD070101BOL-034"/>
    <x v="21"/>
    <s v="13.4589665"/>
    <s v="14.7128494"/>
    <s v="306.7"/>
    <s v="4.98"/>
    <s v="Ville / milieu urbain"/>
    <m/>
    <m/>
    <x v="1"/>
    <m/>
    <m/>
    <s v="Oui"/>
    <m/>
    <m/>
    <m/>
    <n v="3825"/>
    <n v="9647"/>
    <m/>
    <s v="Personnes Déplacées Internes Retournés venus de l'étranger"/>
    <s v="1"/>
    <s v="0"/>
    <s v="1"/>
    <n v="764"/>
    <x v="21"/>
    <n v="612"/>
    <n v="3892"/>
    <n v="69"/>
    <n v="88"/>
    <n v="158"/>
    <n v="187"/>
    <n v="359"/>
    <n v="330"/>
    <n v="425"/>
    <n v="590"/>
    <n v="645"/>
    <n v="801"/>
    <n v="112"/>
    <n v="128"/>
    <n v="1768"/>
    <n v="2124"/>
    <s v="Lac"/>
    <s v="Mamdi"/>
    <s v="Bol"/>
    <s v="A pied Pirogue"/>
    <s v="1"/>
    <s v="0"/>
    <s v="0"/>
    <s v="0"/>
    <s v="1"/>
    <s v="0"/>
    <s v="0"/>
    <s v="0"/>
    <x v="0"/>
    <x v="0"/>
    <x v="0"/>
    <m/>
    <s v="Ils considèrent que c'est la terre de leurs ancêtres"/>
    <m/>
    <m/>
    <m/>
    <m/>
    <m/>
    <m/>
    <m/>
    <m/>
    <m/>
    <m/>
    <m/>
    <m/>
    <m/>
    <m/>
    <m/>
    <m/>
    <m/>
    <m/>
    <m/>
    <m/>
    <m/>
    <m/>
    <m/>
    <m/>
    <m/>
    <m/>
    <m/>
    <x v="0"/>
    <x v="0"/>
    <x v="0"/>
    <m/>
    <m/>
    <m/>
    <m/>
    <m/>
    <m/>
    <m/>
    <m/>
    <n v="152"/>
    <n v="524"/>
    <n v="10"/>
    <n v="14"/>
    <n v="15"/>
    <n v="22"/>
    <n v="25"/>
    <n v="38"/>
    <n v="45"/>
    <n v="59"/>
    <n v="98"/>
    <n v="113"/>
    <n v="40"/>
    <n v="45"/>
    <n v="233"/>
    <n v="291"/>
    <s v="NGA"/>
    <s v="Borno"/>
    <s v="A pied Pirogue Transport en commun"/>
    <s v="1"/>
    <s v="0"/>
    <s v="0"/>
    <s v="0"/>
    <s v="1"/>
    <s v="0"/>
    <s v="0"/>
    <s v="1"/>
    <x v="2"/>
    <x v="4"/>
    <x v="2"/>
    <m/>
    <s v="Parenté avec la communauté hôte"/>
    <m/>
    <x v="5"/>
    <x v="0"/>
    <x v="5"/>
    <n v="0"/>
    <s v="Bonnes"/>
    <m/>
    <s v="La distribution d'articles non alimentaires L'assistance en Eau Hygiene et Assainissement Distribution des  outils agricoles L'assistance de santé L'assistance en éducation La distribution de vivres"/>
    <s v="1"/>
    <s v="0"/>
    <s v="1"/>
    <s v="1"/>
    <s v="0"/>
    <s v="1"/>
    <s v="0"/>
    <s v="1"/>
    <s v="1"/>
    <s v="0"/>
    <s v="0"/>
    <s v="Plus d'1 an"/>
    <s v="Plus d'1 an"/>
    <m/>
    <m/>
    <s v="Plus d'1 an"/>
    <s v="Continue"/>
    <m/>
    <s v="Continue"/>
    <s v="Continue"/>
    <n v="965"/>
    <s v="Oui"/>
    <s v="Oui"/>
    <s v="Oui"/>
    <m/>
    <m/>
    <m/>
    <x v="0"/>
    <x v="0"/>
    <m/>
    <s v="Forage à pompe manuelle Vendeur d’eau Eau de surface (wadi, lac, rivière, etc.)"/>
    <s v="0"/>
    <s v="1"/>
    <s v="0"/>
    <s v="0"/>
    <s v="1"/>
    <s v="1"/>
    <s v="0"/>
    <s v="0"/>
    <x v="1"/>
    <s v="Moins de 10 minutes"/>
    <s v="Eau non potable Goût"/>
    <s v="0"/>
    <s v="0"/>
    <s v="1"/>
    <s v="1"/>
    <s v="0"/>
    <x v="0"/>
    <m/>
    <x v="0"/>
    <x v="0"/>
    <x v="0"/>
    <x v="0"/>
    <x v="0"/>
    <m/>
    <s v="Non"/>
    <m/>
    <m/>
    <m/>
    <m/>
    <m/>
    <m/>
    <m/>
    <m/>
    <x v="1"/>
    <m/>
    <m/>
    <m/>
    <m/>
    <m/>
    <m/>
    <m/>
    <m/>
    <s v="10-30 minutes"/>
    <m/>
    <m/>
    <s v="Oui"/>
    <s v="Centre de santé Clinique mobile Clinique privée Hôpital"/>
    <s v="1"/>
    <s v="1"/>
    <s v="1"/>
    <s v="1"/>
    <s v="0"/>
    <m/>
    <s v="Sur le site"/>
    <m/>
    <s v="Diarrhée Paludisme Maux de ventre"/>
    <s v="1"/>
    <s v="0"/>
    <s v="0"/>
    <s v="0"/>
    <s v="0"/>
    <s v="1"/>
    <s v="0"/>
    <s v="0"/>
    <s v="1"/>
    <s v="0"/>
    <s v="0"/>
    <s v="0"/>
    <s v="0"/>
    <m/>
    <x v="1"/>
    <s v="Accès difficile à l'équipement de protection individuelle (masques, gants, désinfectants, savons) Difficulté à poursuivre son travail ou d'autres activités économiques / commerciales, Perte de travail"/>
    <s v="0"/>
    <s v="0"/>
    <s v="0"/>
    <s v="0"/>
    <s v="0"/>
    <s v="0"/>
    <x v="1"/>
    <s v="0"/>
    <x v="1"/>
    <s v="0"/>
    <m/>
    <m/>
    <m/>
    <m/>
    <m/>
    <m/>
    <m/>
    <m/>
    <m/>
    <m/>
    <m/>
    <m/>
    <x v="0"/>
    <s v="Se laver les mains avec du savon et de l’eau ou avec un gel hydroalcoolique Éviter de se toucher les yeux, le nez, la bouche Éviter les contacts avec toute personne malade Mesures de distanciation sociale (rester a distance des autres) Se couvrir le visage (nez et bouche) avec un masque Tousser ou éternuer dans son coude ou dans un mouchoir Nettoyer et désinfecter les surfaces touchées fréquemment (poignée de porte etc)"/>
    <s v="1"/>
    <s v="1"/>
    <s v="1"/>
    <s v="1"/>
    <s v="1"/>
    <s v="1"/>
    <s v="1"/>
    <s v="0"/>
    <s v="A travers les proches Sensibilisation par les organisations humanitaires (ONG, agences des nations-unies, …) Sensibilisation par le personnel médical Sur internet (réseaux sociaux, …) Médias traditionnels (Télévisions, radios,…) Sensibilisation par les autorités administratives/traditionnelles"/>
    <s v="1"/>
    <s v="1"/>
    <s v="1"/>
    <s v="1"/>
    <s v="1"/>
    <s v="1"/>
    <s v="0"/>
    <x v="1"/>
    <x v="3"/>
    <s v="La plupart des personnes y ont accès (entre 50 et 75%)"/>
    <m/>
    <s v="Achat sur le marché Production de subsistance"/>
    <s v="1"/>
    <s v="0"/>
    <s v="0"/>
    <s v="0"/>
    <s v="0"/>
    <s v="1"/>
    <s v="0"/>
    <m/>
    <s v="Oui, c’est la terre de nos ancêtres"/>
    <s v="Oui"/>
    <s v="15 - 30 minutes"/>
    <s v="Oui, marché très bien fourni"/>
    <m/>
    <s v="Oui"/>
    <s v="Tigo (MOV Africa) Airtel"/>
    <s v="1"/>
    <s v="1"/>
    <s v="0"/>
    <m/>
    <s v="Nourriture Eau potable Services de santé"/>
    <x v="0"/>
    <x v="0"/>
    <x v="0"/>
    <x v="1"/>
    <x v="0"/>
    <x v="0"/>
    <x v="0"/>
    <x v="1"/>
    <x v="0"/>
    <x v="0"/>
    <m/>
    <n v="5"/>
  </r>
  <r>
    <x v="2"/>
    <s v="Homme"/>
    <x v="0"/>
    <s v="TD0704"/>
    <x v="0"/>
    <s v="TD070402"/>
    <x v="1"/>
    <s v="TD070402DBA-040"/>
    <x v="22"/>
    <s v="14.2459315"/>
    <s v="13.8719582"/>
    <s v="292.7790650479893"/>
    <s v="4.5"/>
    <s v="Milieu rural isolé"/>
    <s v="Koulou ngorea"/>
    <s v="3"/>
    <x v="0"/>
    <s v="Plus de 150m2"/>
    <s v="Ancestrales"/>
    <s v="Oui"/>
    <s v="Aucune"/>
    <m/>
    <m/>
    <m/>
    <m/>
    <m/>
    <s v="Personnes Déplacées Internes"/>
    <s v="1"/>
    <s v="0"/>
    <s v="0"/>
    <n v="350"/>
    <x v="15"/>
    <n v="350"/>
    <n v="2500"/>
    <n v="175"/>
    <n v="189"/>
    <n v="165"/>
    <n v="178"/>
    <n v="143"/>
    <n v="157"/>
    <n v="129"/>
    <n v="292"/>
    <n v="379"/>
    <n v="501"/>
    <n v="89"/>
    <n v="103"/>
    <n v="1080"/>
    <n v="1420"/>
    <s v="Lac"/>
    <s v="Fouli"/>
    <s v="Kaiga-Kindjiria"/>
    <s v="A pied Dos d'animal"/>
    <s v="1"/>
    <s v="0"/>
    <s v="0"/>
    <s v="0"/>
    <s v="0"/>
    <s v="1"/>
    <s v="0"/>
    <s v="0"/>
    <x v="0"/>
    <x v="0"/>
    <x v="0"/>
    <m/>
    <s v="Ils considèrent que c'est la terre de leurs ancêtres"/>
    <m/>
    <m/>
    <m/>
    <m/>
    <m/>
    <m/>
    <m/>
    <m/>
    <m/>
    <m/>
    <m/>
    <m/>
    <m/>
    <m/>
    <m/>
    <m/>
    <m/>
    <m/>
    <m/>
    <m/>
    <m/>
    <m/>
    <m/>
    <m/>
    <m/>
    <m/>
    <m/>
    <x v="0"/>
    <x v="0"/>
    <x v="0"/>
    <m/>
    <m/>
    <m/>
    <m/>
    <m/>
    <m/>
    <m/>
    <m/>
    <m/>
    <m/>
    <m/>
    <m/>
    <m/>
    <m/>
    <m/>
    <m/>
    <m/>
    <m/>
    <m/>
    <m/>
    <m/>
    <m/>
    <m/>
    <m/>
    <m/>
    <m/>
    <m/>
    <m/>
    <m/>
    <m/>
    <m/>
    <m/>
    <m/>
    <m/>
    <m/>
    <x v="0"/>
    <x v="0"/>
    <x v="0"/>
    <m/>
    <m/>
    <m/>
    <x v="0"/>
    <x v="0"/>
    <x v="0"/>
    <n v="0"/>
    <s v="Bonnes"/>
    <m/>
    <s v="La distribution d'articles non alimentaires La distribution des baches L'assistance en Eau Hygiene et Assainissement L'assistance en éducation Distribution des  outils agricoles La distribution de vivres L'assistance de santé"/>
    <s v="1"/>
    <s v="1"/>
    <s v="1"/>
    <s v="1"/>
    <s v="0"/>
    <s v="1"/>
    <s v="0"/>
    <s v="1"/>
    <s v="1"/>
    <s v="0"/>
    <s v="0"/>
    <s v="Moins d’un mois"/>
    <s v="Plus d'1 an"/>
    <s v="Plus d'1 an"/>
    <m/>
    <s v="Plus d'1 an"/>
    <s v="Continue"/>
    <m/>
    <s v="Continue"/>
    <s v="Continue"/>
    <n v="473"/>
    <s v="Oui"/>
    <s v="Oui"/>
    <s v="Oui"/>
    <m/>
    <m/>
    <m/>
    <x v="0"/>
    <x v="0"/>
    <m/>
    <s v="Forage à pompe manuelle"/>
    <s v="0"/>
    <s v="1"/>
    <s v="0"/>
    <s v="0"/>
    <s v="0"/>
    <s v="0"/>
    <s v="0"/>
    <s v="0"/>
    <x v="1"/>
    <s v="Moins de 10 minutes"/>
    <s v="Goût"/>
    <s v="0"/>
    <s v="0"/>
    <s v="1"/>
    <s v="0"/>
    <s v="0"/>
    <x v="1"/>
    <n v="100"/>
    <x v="1"/>
    <x v="1"/>
    <x v="1"/>
    <x v="1"/>
    <x v="1"/>
    <s v="Plus de 50 mètres"/>
    <s v="Non"/>
    <m/>
    <m/>
    <m/>
    <m/>
    <m/>
    <m/>
    <m/>
    <m/>
    <x v="1"/>
    <m/>
    <m/>
    <m/>
    <m/>
    <m/>
    <m/>
    <m/>
    <m/>
    <s v="Moins de 10 minutes"/>
    <m/>
    <m/>
    <s v="Oui"/>
    <s v="Clinique mobile"/>
    <s v="0"/>
    <s v="1"/>
    <s v="0"/>
    <s v="0"/>
    <s v="0"/>
    <m/>
    <s v="Sur le site"/>
    <m/>
    <s v="Paludisme Fièvre Autre (précisez)_____________"/>
    <s v="0"/>
    <s v="1"/>
    <s v="0"/>
    <s v="0"/>
    <s v="0"/>
    <s v="1"/>
    <s v="0"/>
    <s v="0"/>
    <s v="0"/>
    <s v="0"/>
    <s v="0"/>
    <s v="1"/>
    <s v="0"/>
    <s v="VIH"/>
    <x v="0"/>
    <m/>
    <m/>
    <m/>
    <m/>
    <m/>
    <m/>
    <m/>
    <x v="0"/>
    <m/>
    <x v="0"/>
    <m/>
    <m/>
    <m/>
    <m/>
    <m/>
    <m/>
    <m/>
    <m/>
    <m/>
    <m/>
    <m/>
    <m/>
    <m/>
    <x v="0"/>
    <s v="Se laver les mains avec du savon et de l’eau ou avec un gel hydroalcoolique Mesures de distanciation sociale (rester a distance des autres) Se couvrir le visage (nez et bouche) avec un masque"/>
    <s v="1"/>
    <s v="0"/>
    <s v="0"/>
    <s v="1"/>
    <s v="1"/>
    <s v="0"/>
    <s v="0"/>
    <s v="0"/>
    <s v="Sur internet (réseaux sociaux, …) Sensibilisation par les autorités administratives/traditionnelles Sensibilisation par les organisations humanitaires (ONG, agences des nations-unies, …) Sensibilisation par le personnel médical"/>
    <s v="0"/>
    <s v="1"/>
    <s v="0"/>
    <s v="1"/>
    <s v="1"/>
    <s v="1"/>
    <s v="0"/>
    <x v="1"/>
    <x v="3"/>
    <s v="La quasi-totalité des personnes y ont accès (plus de 75%)"/>
    <m/>
    <s v="Assistance humanitaire (incluant Cash) Production de subsistance"/>
    <s v="0"/>
    <s v="0"/>
    <s v="0"/>
    <s v="1"/>
    <s v="0"/>
    <s v="1"/>
    <s v="0"/>
    <m/>
    <s v="Oui, c’est la terre de nos ancêtres"/>
    <s v="Oui"/>
    <s v="Plus de 50 minutes"/>
    <s v="Oui, marché très bien fourni"/>
    <m/>
    <s v="Oui"/>
    <s v="Tigo (MOV Africa) Airtel"/>
    <s v="1"/>
    <s v="1"/>
    <s v="0"/>
    <m/>
    <s v="Nourriture Articles non alimentaires (vêtements, couvertures, ustensiles de cuisine) Travail/moyen de subsistance"/>
    <x v="0"/>
    <x v="1"/>
    <x v="0"/>
    <x v="0"/>
    <x v="1"/>
    <x v="0"/>
    <x v="0"/>
    <x v="0"/>
    <x v="0"/>
    <x v="0"/>
    <m/>
    <n v="3"/>
  </r>
  <r>
    <x v="3"/>
    <s v="Homme"/>
    <x v="0"/>
    <s v="TD0703"/>
    <x v="1"/>
    <s v="TD070302"/>
    <x v="2"/>
    <s v="TD070302NGB-009"/>
    <x v="23"/>
    <s v="13.5004228"/>
    <s v="14.0890284"/>
    <s v="280.6"/>
    <s v="4.8"/>
    <s v="Milieu rural isolé"/>
    <s v="Ngouboua"/>
    <s v="10"/>
    <x v="0"/>
    <s v="Plus de 150m2"/>
    <s v="Ancestrales"/>
    <s v="Oui"/>
    <s v="Aucune"/>
    <m/>
    <m/>
    <m/>
    <m/>
    <m/>
    <s v="Personnes Déplacées Internes"/>
    <s v="1"/>
    <s v="0"/>
    <s v="0"/>
    <n v="243"/>
    <x v="22"/>
    <n v="243"/>
    <n v="721"/>
    <n v="16"/>
    <n v="20"/>
    <n v="30"/>
    <n v="25"/>
    <n v="20"/>
    <n v="15"/>
    <n v="20"/>
    <n v="30"/>
    <n v="245"/>
    <n v="280"/>
    <n v="7"/>
    <n v="13"/>
    <n v="338"/>
    <n v="383"/>
    <s v="Lac"/>
    <s v="Kaya"/>
    <s v="Ngouboua"/>
    <s v="Pirogue A pied"/>
    <s v="1"/>
    <s v="0"/>
    <s v="0"/>
    <s v="0"/>
    <s v="1"/>
    <s v="0"/>
    <s v="0"/>
    <s v="0"/>
    <x v="6"/>
    <x v="7"/>
    <x v="0"/>
    <m/>
    <s v="Ils considèrent que c'est la terre de leurs ancêtres"/>
    <m/>
    <m/>
    <m/>
    <m/>
    <m/>
    <m/>
    <m/>
    <m/>
    <m/>
    <m/>
    <m/>
    <m/>
    <m/>
    <m/>
    <m/>
    <m/>
    <m/>
    <m/>
    <m/>
    <m/>
    <m/>
    <m/>
    <m/>
    <m/>
    <m/>
    <m/>
    <m/>
    <x v="0"/>
    <x v="0"/>
    <x v="0"/>
    <m/>
    <m/>
    <m/>
    <m/>
    <m/>
    <m/>
    <m/>
    <m/>
    <m/>
    <m/>
    <m/>
    <m/>
    <m/>
    <m/>
    <m/>
    <m/>
    <m/>
    <m/>
    <m/>
    <m/>
    <m/>
    <m/>
    <m/>
    <m/>
    <m/>
    <m/>
    <m/>
    <m/>
    <m/>
    <m/>
    <m/>
    <m/>
    <m/>
    <m/>
    <m/>
    <x v="0"/>
    <x v="0"/>
    <x v="0"/>
    <m/>
    <m/>
    <m/>
    <x v="0"/>
    <x v="0"/>
    <x v="0"/>
    <n v="0"/>
    <s v="Bonnes"/>
    <m/>
    <s v="La distribution d'articles non alimentaires La distribution des baches L'assistance en Eau Hygiene et Assainissement L'assistance en éducation Distribution des  outils agricoles La distribution de vivres"/>
    <s v="1"/>
    <s v="1"/>
    <s v="1"/>
    <s v="1"/>
    <s v="0"/>
    <s v="1"/>
    <s v="0"/>
    <s v="0"/>
    <s v="1"/>
    <s v="0"/>
    <s v="0"/>
    <s v="Plus d'1 an"/>
    <s v="Plus d'1 an"/>
    <s v="Plus d'1 an"/>
    <m/>
    <s v="Plus d'1 an"/>
    <m/>
    <m/>
    <s v="Continue"/>
    <s v="Ponctuelle"/>
    <n v="88"/>
    <s v="Oui"/>
    <s v="Oui"/>
    <s v="Oui"/>
    <m/>
    <m/>
    <m/>
    <x v="1"/>
    <x v="2"/>
    <m/>
    <s v="Forage à pompe manuelle Eau de surface (wadi, lac, rivière, etc.)"/>
    <s v="0"/>
    <s v="1"/>
    <s v="0"/>
    <s v="0"/>
    <s v="1"/>
    <s v="0"/>
    <s v="0"/>
    <s v="0"/>
    <x v="1"/>
    <s v="10-30 minutes"/>
    <s v="Goût"/>
    <s v="0"/>
    <s v="0"/>
    <s v="1"/>
    <s v="0"/>
    <s v="0"/>
    <x v="0"/>
    <m/>
    <x v="0"/>
    <x v="0"/>
    <x v="0"/>
    <x v="0"/>
    <x v="0"/>
    <m/>
    <s v="Non"/>
    <m/>
    <m/>
    <m/>
    <m/>
    <m/>
    <m/>
    <m/>
    <m/>
    <x v="0"/>
    <s v="Ecole fermée"/>
    <s v="1"/>
    <s v="0"/>
    <s v="0"/>
    <s v="0"/>
    <s v="0"/>
    <s v="0"/>
    <s v="0"/>
    <m/>
    <m/>
    <m/>
    <s v="Oui"/>
    <s v="Centre de santé"/>
    <s v="1"/>
    <s v="0"/>
    <s v="0"/>
    <s v="0"/>
    <s v="0"/>
    <m/>
    <s v="En dehors du site"/>
    <s v="1 - 2h"/>
    <s v="Maux de ventre Autre (précisez)_____________ Paludisme"/>
    <s v="0"/>
    <s v="0"/>
    <s v="0"/>
    <s v="0"/>
    <s v="0"/>
    <s v="1"/>
    <s v="0"/>
    <s v="0"/>
    <s v="1"/>
    <s v="0"/>
    <s v="0"/>
    <s v="1"/>
    <s v="0"/>
    <s v="Rhum"/>
    <x v="0"/>
    <m/>
    <m/>
    <m/>
    <m/>
    <m/>
    <m/>
    <m/>
    <x v="0"/>
    <m/>
    <x v="0"/>
    <m/>
    <m/>
    <m/>
    <m/>
    <m/>
    <m/>
    <m/>
    <m/>
    <m/>
    <m/>
    <m/>
    <m/>
    <m/>
    <x v="0"/>
    <s v="Se laver les mains avec du savon et de l’eau ou avec un gel hydroalcoolique Éviter de se toucher les yeux, le nez, la bouche Éviter les contacts avec toute personne malade"/>
    <s v="1"/>
    <s v="1"/>
    <s v="1"/>
    <s v="0"/>
    <s v="0"/>
    <s v="0"/>
    <s v="0"/>
    <s v="0"/>
    <s v="Sensibilisation par les organisations humanitaires (ONG, agences des nations-unies, …) A travers les proches Sensibilisation par le personnel médical"/>
    <s v="0"/>
    <s v="0"/>
    <s v="1"/>
    <s v="0"/>
    <s v="1"/>
    <s v="1"/>
    <s v="0"/>
    <x v="0"/>
    <x v="1"/>
    <s v="Ne sait pas / Pas de réponse"/>
    <m/>
    <s v="Achat sur le marché Production de subsistance"/>
    <s v="1"/>
    <s v="0"/>
    <s v="0"/>
    <s v="0"/>
    <s v="0"/>
    <s v="1"/>
    <s v="0"/>
    <m/>
    <s v="Oui, c’est la terre de nos ancêtres"/>
    <s v="Oui"/>
    <s v="Plus de 50 minutes"/>
    <s v="Oui, marché très bien fourni"/>
    <m/>
    <s v="Oui"/>
    <s v="Airtel Tigo (MOV Africa)"/>
    <s v="1"/>
    <s v="1"/>
    <s v="0"/>
    <m/>
    <s v="Nourriture Travail/moyen de subsistance Hygiène/assainissement"/>
    <x v="0"/>
    <x v="1"/>
    <x v="0"/>
    <x v="0"/>
    <x v="0"/>
    <x v="1"/>
    <x v="0"/>
    <x v="0"/>
    <x v="0"/>
    <x v="0"/>
    <m/>
    <n v="3"/>
  </r>
  <r>
    <x v="3"/>
    <s v="Homme"/>
    <x v="0"/>
    <s v="TD0703"/>
    <x v="1"/>
    <s v="TD070302"/>
    <x v="2"/>
    <s v="TD070302NGB-016"/>
    <x v="24"/>
    <s v="13.4935372"/>
    <s v="14.0861087"/>
    <s v="284.9202431276245"/>
    <s v="4.883"/>
    <s v="Milieu rural isolé"/>
    <s v="Boude 1"/>
    <s v="2"/>
    <x v="1"/>
    <s v="Plus de 150m2"/>
    <s v="Ancestrales"/>
    <s v="Oui"/>
    <s v="Aucune"/>
    <m/>
    <m/>
    <m/>
    <m/>
    <m/>
    <s v="Retournés anciennes PDI"/>
    <s v="0"/>
    <s v="1"/>
    <s v="0"/>
    <n v="55"/>
    <x v="23"/>
    <m/>
    <m/>
    <m/>
    <m/>
    <m/>
    <m/>
    <m/>
    <m/>
    <m/>
    <m/>
    <m/>
    <m/>
    <m/>
    <m/>
    <m/>
    <m/>
    <m/>
    <m/>
    <m/>
    <m/>
    <m/>
    <m/>
    <m/>
    <m/>
    <m/>
    <m/>
    <m/>
    <m/>
    <x v="1"/>
    <x v="1"/>
    <x v="1"/>
    <m/>
    <m/>
    <n v="55"/>
    <n v="246"/>
    <n v="4"/>
    <n v="8"/>
    <n v="36"/>
    <n v="20"/>
    <n v="18"/>
    <n v="20"/>
    <n v="12"/>
    <n v="18"/>
    <n v="40"/>
    <n v="60"/>
    <n v="4"/>
    <n v="6"/>
    <n v="114"/>
    <n v="132"/>
    <s v="Lac"/>
    <s v="Kaya"/>
    <s v="A pied Dos d'animal"/>
    <s v="1"/>
    <s v="0"/>
    <s v="0"/>
    <s v="0"/>
    <s v="0"/>
    <s v="1"/>
    <s v="0"/>
    <s v="0"/>
    <x v="2"/>
    <x v="2"/>
    <x v="2"/>
    <m/>
    <s v="Non"/>
    <s v="Abris détruits"/>
    <s v="1"/>
    <s v="0"/>
    <s v="0"/>
    <s v="0"/>
    <s v="0"/>
    <m/>
    <m/>
    <m/>
    <m/>
    <m/>
    <m/>
    <m/>
    <m/>
    <m/>
    <m/>
    <m/>
    <m/>
    <m/>
    <m/>
    <m/>
    <m/>
    <m/>
    <m/>
    <m/>
    <m/>
    <m/>
    <m/>
    <m/>
    <m/>
    <m/>
    <m/>
    <m/>
    <x v="0"/>
    <x v="0"/>
    <x v="0"/>
    <m/>
    <m/>
    <m/>
    <x v="0"/>
    <x v="0"/>
    <x v="0"/>
    <n v="0"/>
    <s v="Bonnes"/>
    <m/>
    <s v="Pas d'assistance reçue"/>
    <s v="0"/>
    <s v="0"/>
    <s v="0"/>
    <s v="0"/>
    <s v="0"/>
    <s v="0"/>
    <s v="0"/>
    <s v="0"/>
    <s v="0"/>
    <s v="0"/>
    <s v="1"/>
    <m/>
    <m/>
    <m/>
    <m/>
    <m/>
    <m/>
    <m/>
    <m/>
    <m/>
    <n v="50"/>
    <s v="Oui"/>
    <s v="Oui"/>
    <s v="Oui"/>
    <m/>
    <m/>
    <m/>
    <x v="0"/>
    <x v="0"/>
    <m/>
    <s v="Eau de surface (wadi, lac, rivière, etc.)"/>
    <s v="0"/>
    <s v="0"/>
    <s v="0"/>
    <s v="0"/>
    <s v="1"/>
    <s v="0"/>
    <s v="0"/>
    <s v="0"/>
    <x v="0"/>
    <s v="Moins de 10 minutes"/>
    <s v="Eau non potable"/>
    <s v="0"/>
    <s v="0"/>
    <s v="0"/>
    <s v="1"/>
    <s v="0"/>
    <x v="0"/>
    <m/>
    <x v="0"/>
    <x v="0"/>
    <x v="0"/>
    <x v="0"/>
    <x v="0"/>
    <m/>
    <s v="Non"/>
    <m/>
    <m/>
    <m/>
    <m/>
    <m/>
    <m/>
    <m/>
    <m/>
    <x v="0"/>
    <s v="Autre (précisez)_____________"/>
    <s v="0"/>
    <s v="0"/>
    <s v="0"/>
    <s v="0"/>
    <s v="0"/>
    <s v="0"/>
    <s v="1"/>
    <m/>
    <s v="Pas d'école"/>
    <m/>
    <s v="Oui"/>
    <s v="Centre de santé"/>
    <s v="1"/>
    <s v="0"/>
    <s v="0"/>
    <s v="0"/>
    <s v="0"/>
    <m/>
    <s v="En dehors du site"/>
    <s v="2 - 3h"/>
    <s v="Paludisme Toux Maux de ventre"/>
    <s v="0"/>
    <s v="0"/>
    <s v="0"/>
    <s v="0"/>
    <s v="0"/>
    <s v="1"/>
    <s v="1"/>
    <s v="0"/>
    <s v="1"/>
    <s v="0"/>
    <s v="0"/>
    <s v="0"/>
    <s v="0"/>
    <m/>
    <x v="0"/>
    <m/>
    <m/>
    <m/>
    <m/>
    <m/>
    <m/>
    <m/>
    <x v="0"/>
    <m/>
    <x v="0"/>
    <m/>
    <m/>
    <m/>
    <m/>
    <m/>
    <m/>
    <m/>
    <m/>
    <m/>
    <m/>
    <m/>
    <m/>
    <m/>
    <x v="0"/>
    <s v="Se laver les mains avec du savon et de l’eau ou avec un gel hydroalcoolique"/>
    <s v="1"/>
    <s v="0"/>
    <s v="0"/>
    <s v="0"/>
    <s v="0"/>
    <s v="0"/>
    <s v="0"/>
    <s v="0"/>
    <s v="A travers les proches Sensibilisation par les organisations humanitaires (ONG, agences des nations-unies, …)"/>
    <s v="0"/>
    <s v="0"/>
    <s v="1"/>
    <s v="0"/>
    <s v="1"/>
    <s v="0"/>
    <s v="0"/>
    <x v="0"/>
    <x v="8"/>
    <s v="Ne sait pas / Pas de réponse"/>
    <m/>
    <s v="Achat sur le marché Production de subsistance"/>
    <s v="1"/>
    <s v="0"/>
    <s v="0"/>
    <s v="0"/>
    <s v="0"/>
    <s v="1"/>
    <s v="0"/>
    <m/>
    <s v="Oui, c’est la terre de nos ancêtres"/>
    <s v="Oui"/>
    <s v="Plus de 50 minutes"/>
    <s v="Oui, marché très bien fourni"/>
    <m/>
    <s v="Oui"/>
    <s v="Tigo (MOV Africa) Airtel"/>
    <s v="1"/>
    <s v="1"/>
    <s v="0"/>
    <m/>
    <s v="Nourriture Travail/moyen de subsistance Eau potable"/>
    <x v="0"/>
    <x v="0"/>
    <x v="0"/>
    <x v="0"/>
    <x v="0"/>
    <x v="0"/>
    <x v="0"/>
    <x v="0"/>
    <x v="0"/>
    <x v="0"/>
    <m/>
    <n v="3"/>
  </r>
  <r>
    <x v="13"/>
    <s v="Homme"/>
    <x v="0"/>
    <s v="TD0704"/>
    <x v="0"/>
    <s v="TD070403"/>
    <x v="6"/>
    <s v="TD070403KGK-016"/>
    <x v="25"/>
    <s v="14.1496614"/>
    <s v="13.9320342"/>
    <s v="275.7349925336219"/>
    <s v="3.9"/>
    <s v="Milieu rural isolé"/>
    <s v="Magui site"/>
    <s v="6"/>
    <x v="0"/>
    <s v="Plus de 150m2"/>
    <s v="Public/Gouvernement"/>
    <s v="Oui"/>
    <s v="Aucune"/>
    <m/>
    <m/>
    <m/>
    <m/>
    <m/>
    <s v="Personnes Déplacées Internes"/>
    <s v="1"/>
    <s v="0"/>
    <s v="0"/>
    <n v="80"/>
    <x v="24"/>
    <n v="80"/>
    <n v="370"/>
    <n v="5"/>
    <n v="15"/>
    <n v="30"/>
    <n v="50"/>
    <n v="36"/>
    <n v="20"/>
    <n v="7"/>
    <n v="15"/>
    <n v="80"/>
    <n v="100"/>
    <n v="5"/>
    <n v="7"/>
    <n v="163"/>
    <n v="207"/>
    <s v="Lac"/>
    <s v="Fouli"/>
    <s v="Kaiga-Kindjiria"/>
    <s v="A pied Pirogue Dos d'animal"/>
    <s v="1"/>
    <s v="0"/>
    <s v="0"/>
    <s v="0"/>
    <s v="1"/>
    <s v="1"/>
    <s v="0"/>
    <s v="0"/>
    <x v="3"/>
    <x v="5"/>
    <x v="0"/>
    <m/>
    <s v="Ordre des autorités"/>
    <m/>
    <m/>
    <m/>
    <m/>
    <m/>
    <m/>
    <m/>
    <m/>
    <m/>
    <m/>
    <m/>
    <m/>
    <m/>
    <m/>
    <m/>
    <m/>
    <m/>
    <m/>
    <m/>
    <m/>
    <m/>
    <m/>
    <m/>
    <m/>
    <m/>
    <m/>
    <m/>
    <x v="0"/>
    <x v="0"/>
    <x v="0"/>
    <m/>
    <m/>
    <m/>
    <m/>
    <m/>
    <m/>
    <m/>
    <m/>
    <m/>
    <m/>
    <m/>
    <m/>
    <m/>
    <m/>
    <m/>
    <m/>
    <m/>
    <m/>
    <m/>
    <m/>
    <m/>
    <m/>
    <m/>
    <m/>
    <m/>
    <m/>
    <m/>
    <m/>
    <m/>
    <m/>
    <m/>
    <m/>
    <m/>
    <m/>
    <m/>
    <x v="0"/>
    <x v="0"/>
    <x v="0"/>
    <m/>
    <m/>
    <m/>
    <x v="0"/>
    <x v="0"/>
    <x v="0"/>
    <n v="0"/>
    <s v="Bonnes"/>
    <m/>
    <s v="La distribution d'articles non alimentaires Distribution des  outils agricoles L'assistance en éducation"/>
    <s v="1"/>
    <s v="0"/>
    <s v="0"/>
    <s v="1"/>
    <s v="0"/>
    <s v="1"/>
    <s v="0"/>
    <s v="0"/>
    <s v="0"/>
    <s v="0"/>
    <s v="0"/>
    <m/>
    <s v="Plus d'1 an"/>
    <m/>
    <m/>
    <s v="Plus d'1 an"/>
    <m/>
    <m/>
    <m/>
    <s v="Continue"/>
    <n v="50"/>
    <s v="Non"/>
    <s v="Non"/>
    <s v="Non"/>
    <s v="Elles ont peur"/>
    <s v="Ils ont peur"/>
    <s v="Ils ont peur"/>
    <x v="0"/>
    <x v="0"/>
    <m/>
    <s v="Forage à pompe manuelle"/>
    <s v="0"/>
    <s v="1"/>
    <s v="0"/>
    <s v="0"/>
    <s v="0"/>
    <s v="0"/>
    <s v="0"/>
    <s v="0"/>
    <x v="1"/>
    <s v="Moins de 10 minutes"/>
    <s v="Aucun"/>
    <s v="1"/>
    <s v="0"/>
    <s v="0"/>
    <s v="0"/>
    <s v="0"/>
    <x v="0"/>
    <m/>
    <x v="0"/>
    <x v="0"/>
    <x v="0"/>
    <x v="0"/>
    <x v="0"/>
    <m/>
    <s v="Non"/>
    <m/>
    <m/>
    <m/>
    <m/>
    <m/>
    <m/>
    <m/>
    <m/>
    <x v="0"/>
    <s v="Autre (précisez)_____________"/>
    <s v="0"/>
    <s v="0"/>
    <s v="0"/>
    <s v="0"/>
    <s v="0"/>
    <s v="0"/>
    <s v="1"/>
    <m/>
    <s v="Pas d'ecole"/>
    <m/>
    <s v="Oui"/>
    <s v="Centre de santé"/>
    <s v="1"/>
    <s v="0"/>
    <s v="0"/>
    <s v="0"/>
    <s v="0"/>
    <m/>
    <s v="En dehors du site"/>
    <s v="1 - 2h"/>
    <s v="Paludisme Toux Autre (précisez)_____________"/>
    <s v="0"/>
    <s v="0"/>
    <s v="0"/>
    <s v="0"/>
    <s v="0"/>
    <s v="1"/>
    <s v="1"/>
    <s v="0"/>
    <s v="0"/>
    <s v="0"/>
    <s v="0"/>
    <s v="1"/>
    <s v="0"/>
    <s v="Rougeole"/>
    <x v="0"/>
    <m/>
    <m/>
    <m/>
    <m/>
    <m/>
    <m/>
    <m/>
    <x v="0"/>
    <m/>
    <x v="0"/>
    <m/>
    <m/>
    <m/>
    <m/>
    <m/>
    <m/>
    <m/>
    <m/>
    <m/>
    <m/>
    <m/>
    <m/>
    <m/>
    <x v="0"/>
    <s v="Se laver les mains avec du savon et de l’eau ou avec un gel hydroalcoolique Éviter de se toucher les yeux, le nez, la bouche"/>
    <s v="1"/>
    <s v="1"/>
    <s v="0"/>
    <s v="0"/>
    <s v="0"/>
    <s v="0"/>
    <s v="0"/>
    <s v="0"/>
    <s v="A travers les proches Sensibilisation par les organisations humanitaires (ONG, agences des nations-unies, …) Sensibilisation par le personnel médical"/>
    <s v="0"/>
    <s v="0"/>
    <s v="1"/>
    <s v="0"/>
    <s v="1"/>
    <s v="1"/>
    <s v="0"/>
    <x v="1"/>
    <x v="3"/>
    <s v="La plupart des personnes y ont accès (entre 50 et 75%)"/>
    <m/>
    <s v="Production de subsistance Achat sur le marché"/>
    <s v="1"/>
    <s v="0"/>
    <s v="0"/>
    <s v="0"/>
    <s v="0"/>
    <s v="1"/>
    <s v="0"/>
    <m/>
    <s v="Oui, accès aux terres cultivables donné par les autorités locales / notables des communautés"/>
    <s v="Oui"/>
    <s v="Plus de 50 minutes"/>
    <s v="Oui, marché très bien fourni"/>
    <m/>
    <s v="Oui"/>
    <s v="Tigo (MOV Africa) Airtel"/>
    <s v="1"/>
    <s v="1"/>
    <s v="0"/>
    <m/>
    <s v="Nourriture Travail/moyen de subsistance Education scolaire"/>
    <x v="0"/>
    <x v="1"/>
    <x v="0"/>
    <x v="0"/>
    <x v="0"/>
    <x v="0"/>
    <x v="1"/>
    <x v="0"/>
    <x v="0"/>
    <x v="0"/>
    <m/>
    <n v="3"/>
  </r>
  <r>
    <x v="0"/>
    <s v="Homme"/>
    <x v="0"/>
    <s v="TD0704"/>
    <x v="0"/>
    <s v="TD070401"/>
    <x v="0"/>
    <s v="XXXX"/>
    <x v="26"/>
    <e v="#N/A"/>
    <e v="#N/A"/>
    <m/>
    <m/>
    <s v="Milieu rural isolé"/>
    <s v="Kiskra"/>
    <s v="6"/>
    <x v="0"/>
    <s v="Plus de 150m2"/>
    <s v="Public/Gouvernement"/>
    <s v="Oui"/>
    <s v="Aucune"/>
    <m/>
    <m/>
    <m/>
    <m/>
    <m/>
    <s v="Personnes Déplacées Internes"/>
    <s v="1"/>
    <s v="0"/>
    <s v="0"/>
    <n v="170"/>
    <x v="25"/>
    <n v="170"/>
    <n v="810"/>
    <n v="28"/>
    <n v="22"/>
    <n v="37"/>
    <n v="63"/>
    <n v="94"/>
    <n v="56"/>
    <n v="50"/>
    <n v="70"/>
    <n v="150"/>
    <n v="200"/>
    <n v="15"/>
    <n v="25"/>
    <n v="374"/>
    <n v="436"/>
    <s v="Lac"/>
    <s v="Fouli"/>
    <s v="Liwa"/>
    <s v="Moto Pirogue Dos d'animal"/>
    <s v="0"/>
    <s v="1"/>
    <s v="0"/>
    <s v="0"/>
    <s v="1"/>
    <s v="1"/>
    <s v="0"/>
    <s v="0"/>
    <x v="5"/>
    <x v="0"/>
    <x v="0"/>
    <m/>
    <s v="Ordre des autorités"/>
    <m/>
    <m/>
    <m/>
    <m/>
    <m/>
    <m/>
    <m/>
    <m/>
    <m/>
    <m/>
    <m/>
    <m/>
    <m/>
    <m/>
    <m/>
    <m/>
    <m/>
    <m/>
    <m/>
    <m/>
    <m/>
    <m/>
    <m/>
    <m/>
    <m/>
    <m/>
    <m/>
    <x v="0"/>
    <x v="0"/>
    <x v="0"/>
    <m/>
    <m/>
    <m/>
    <m/>
    <m/>
    <m/>
    <m/>
    <m/>
    <m/>
    <m/>
    <m/>
    <m/>
    <m/>
    <m/>
    <m/>
    <m/>
    <m/>
    <m/>
    <m/>
    <m/>
    <m/>
    <m/>
    <m/>
    <m/>
    <m/>
    <m/>
    <m/>
    <m/>
    <m/>
    <m/>
    <m/>
    <m/>
    <m/>
    <m/>
    <m/>
    <x v="0"/>
    <x v="0"/>
    <x v="0"/>
    <m/>
    <m/>
    <m/>
    <x v="0"/>
    <x v="0"/>
    <x v="0"/>
    <n v="0"/>
    <s v="Bonnes"/>
    <m/>
    <s v="Pas d'assistance reçue"/>
    <s v="0"/>
    <s v="0"/>
    <s v="0"/>
    <s v="0"/>
    <s v="0"/>
    <s v="0"/>
    <s v="0"/>
    <s v="0"/>
    <s v="0"/>
    <s v="0"/>
    <s v="1"/>
    <m/>
    <m/>
    <m/>
    <m/>
    <m/>
    <m/>
    <m/>
    <m/>
    <m/>
    <n v="159"/>
    <s v="Oui"/>
    <s v="Oui"/>
    <s v="Oui"/>
    <m/>
    <m/>
    <m/>
    <x v="0"/>
    <x v="0"/>
    <m/>
    <s v="Puit traditionnel / à ciel ouvert Forage à pompe manuelle"/>
    <s v="1"/>
    <s v="1"/>
    <s v="0"/>
    <s v="0"/>
    <s v="0"/>
    <s v="0"/>
    <s v="0"/>
    <s v="0"/>
    <x v="2"/>
    <s v="10-30 minutes"/>
    <s v="Aucun"/>
    <s v="1"/>
    <s v="0"/>
    <s v="0"/>
    <s v="0"/>
    <s v="0"/>
    <x v="0"/>
    <m/>
    <x v="0"/>
    <x v="0"/>
    <x v="0"/>
    <x v="0"/>
    <x v="0"/>
    <m/>
    <s v="Non"/>
    <m/>
    <m/>
    <m/>
    <m/>
    <m/>
    <m/>
    <m/>
    <m/>
    <x v="0"/>
    <s v="Autre (précisez)_____________"/>
    <s v="0"/>
    <s v="0"/>
    <s v="0"/>
    <s v="0"/>
    <s v="0"/>
    <s v="0"/>
    <s v="1"/>
    <m/>
    <s v="Pas d'école"/>
    <m/>
    <s v="Oui"/>
    <s v="Centre de santé"/>
    <s v="1"/>
    <s v="0"/>
    <s v="0"/>
    <s v="0"/>
    <s v="0"/>
    <m/>
    <s v="En dehors du site"/>
    <s v="1 - 2h"/>
    <s v="Paludisme Toux Maux de tête"/>
    <s v="0"/>
    <s v="0"/>
    <s v="0"/>
    <s v="0"/>
    <s v="0"/>
    <s v="1"/>
    <s v="1"/>
    <s v="1"/>
    <s v="0"/>
    <s v="0"/>
    <s v="0"/>
    <s v="0"/>
    <s v="0"/>
    <m/>
    <x v="0"/>
    <m/>
    <m/>
    <m/>
    <m/>
    <m/>
    <m/>
    <m/>
    <x v="0"/>
    <m/>
    <x v="0"/>
    <m/>
    <m/>
    <m/>
    <m/>
    <m/>
    <m/>
    <m/>
    <m/>
    <m/>
    <m/>
    <m/>
    <m/>
    <m/>
    <x v="0"/>
    <s v="Se laver les mains avec du savon et de l’eau ou avec un gel hydroalcoolique Éviter de se toucher les yeux, le nez, la bouche Éviter les contacts avec toute personne malade"/>
    <s v="1"/>
    <s v="1"/>
    <s v="1"/>
    <s v="0"/>
    <s v="0"/>
    <s v="0"/>
    <s v="0"/>
    <s v="0"/>
    <s v="A travers les proches Sensibilisation par les organisations humanitaires (ONG, agences des nations-unies, …) Sensibilisation par le personnel médical"/>
    <s v="0"/>
    <s v="0"/>
    <s v="1"/>
    <s v="0"/>
    <s v="1"/>
    <s v="1"/>
    <s v="0"/>
    <x v="0"/>
    <x v="5"/>
    <s v="Ne sait pas / Pas de réponse"/>
    <m/>
    <s v="Production de subsistance Achat sur le marché"/>
    <s v="1"/>
    <s v="0"/>
    <s v="0"/>
    <s v="0"/>
    <s v="0"/>
    <s v="1"/>
    <s v="0"/>
    <m/>
    <s v="Non, nous n’avons pas accès à la terre cultivable"/>
    <s v="Oui"/>
    <s v="Plus de 50 minutes"/>
    <s v="Oui, on peut y trouver la plupart des biens"/>
    <m/>
    <s v="Oui"/>
    <s v="Airtel Tigo (MOV Africa)"/>
    <s v="1"/>
    <s v="1"/>
    <s v="0"/>
    <m/>
    <s v="Nourriture Eau potable Articles non alimentaires (vêtements, couvertures, ustensiles de cuisine)"/>
    <x v="0"/>
    <x v="0"/>
    <x v="0"/>
    <x v="0"/>
    <x v="1"/>
    <x v="0"/>
    <x v="0"/>
    <x v="1"/>
    <x v="0"/>
    <x v="0"/>
    <m/>
    <n v="3"/>
  </r>
  <r>
    <x v="14"/>
    <s v="Homme"/>
    <x v="0"/>
    <s v="TD0704"/>
    <x v="0"/>
    <s v="TD070402"/>
    <x v="1"/>
    <s v="TD070402DBA-065"/>
    <x v="27"/>
    <s v="14.3366613"/>
    <s v="13.8482828"/>
    <s v="313.8"/>
    <s v="4.88"/>
    <s v="Milieu rural isolé"/>
    <s v="Yarom"/>
    <s v="6"/>
    <x v="0"/>
    <s v="Plus de 150m2"/>
    <s v="Ancestrales"/>
    <s v="Oui"/>
    <s v="Aucune"/>
    <m/>
    <m/>
    <m/>
    <m/>
    <m/>
    <s v="Personnes Déplacées Internes"/>
    <s v="1"/>
    <s v="0"/>
    <s v="0"/>
    <n v="53"/>
    <x v="26"/>
    <n v="53"/>
    <n v="270"/>
    <n v="11"/>
    <n v="9"/>
    <n v="31"/>
    <n v="22"/>
    <n v="13"/>
    <n v="19"/>
    <n v="16"/>
    <n v="14"/>
    <n v="57"/>
    <n v="71"/>
    <n v="3"/>
    <n v="4"/>
    <n v="131"/>
    <n v="139"/>
    <s v="Lac"/>
    <s v="Fouli"/>
    <s v="Kaiga-Kindjiria"/>
    <s v="A pied Pirogue Dos d'animal"/>
    <s v="1"/>
    <s v="0"/>
    <s v="0"/>
    <s v="0"/>
    <s v="1"/>
    <s v="1"/>
    <s v="0"/>
    <s v="0"/>
    <x v="2"/>
    <x v="3"/>
    <x v="0"/>
    <m/>
    <s v="Ils considèrent que c'est la terre de leurs ancêtres"/>
    <m/>
    <m/>
    <m/>
    <m/>
    <m/>
    <m/>
    <m/>
    <m/>
    <m/>
    <m/>
    <m/>
    <m/>
    <m/>
    <m/>
    <m/>
    <m/>
    <m/>
    <m/>
    <m/>
    <m/>
    <m/>
    <m/>
    <m/>
    <m/>
    <m/>
    <m/>
    <m/>
    <x v="0"/>
    <x v="0"/>
    <x v="0"/>
    <m/>
    <m/>
    <m/>
    <m/>
    <m/>
    <m/>
    <m/>
    <m/>
    <m/>
    <m/>
    <m/>
    <m/>
    <m/>
    <m/>
    <m/>
    <m/>
    <m/>
    <m/>
    <m/>
    <m/>
    <m/>
    <m/>
    <m/>
    <m/>
    <m/>
    <m/>
    <m/>
    <m/>
    <m/>
    <m/>
    <m/>
    <m/>
    <m/>
    <m/>
    <m/>
    <x v="0"/>
    <x v="0"/>
    <x v="0"/>
    <m/>
    <m/>
    <m/>
    <x v="0"/>
    <x v="0"/>
    <x v="0"/>
    <n v="0"/>
    <s v="Bonnes"/>
    <m/>
    <s v="Cash (Argent) La distribution d'articles non alimentaires La distribution des baches"/>
    <s v="1"/>
    <s v="1"/>
    <s v="0"/>
    <s v="0"/>
    <s v="0"/>
    <s v="0"/>
    <s v="0"/>
    <s v="0"/>
    <s v="0"/>
    <s v="1"/>
    <s v="0"/>
    <m/>
    <s v="Plus d'1 an"/>
    <s v="Plus d'1 an"/>
    <m/>
    <m/>
    <m/>
    <m/>
    <m/>
    <m/>
    <n v="39"/>
    <s v="Oui"/>
    <s v="Oui"/>
    <s v="Oui"/>
    <m/>
    <m/>
    <m/>
    <x v="0"/>
    <x v="0"/>
    <m/>
    <s v="Puit traditionnel / à ciel ouvert"/>
    <s v="1"/>
    <s v="0"/>
    <s v="0"/>
    <s v="0"/>
    <s v="0"/>
    <s v="0"/>
    <s v="0"/>
    <s v="0"/>
    <x v="3"/>
    <s v="10-30 minutes"/>
    <s v="Aucun"/>
    <s v="1"/>
    <s v="0"/>
    <s v="0"/>
    <s v="0"/>
    <s v="0"/>
    <x v="0"/>
    <m/>
    <x v="0"/>
    <x v="0"/>
    <x v="0"/>
    <x v="0"/>
    <x v="0"/>
    <m/>
    <s v="Non"/>
    <m/>
    <m/>
    <m/>
    <m/>
    <m/>
    <m/>
    <m/>
    <m/>
    <x v="0"/>
    <s v="Autre (précisez)_____________"/>
    <s v="0"/>
    <s v="0"/>
    <s v="0"/>
    <s v="0"/>
    <s v="0"/>
    <s v="0"/>
    <s v="1"/>
    <m/>
    <s v="Pas d'école"/>
    <m/>
    <s v="Oui"/>
    <s v="Centre de santé"/>
    <s v="1"/>
    <s v="0"/>
    <s v="0"/>
    <s v="0"/>
    <s v="0"/>
    <m/>
    <s v="En dehors du site"/>
    <s v="2 - 3h"/>
    <s v="Paludisme Diarrhée Autre (précisez)_____________"/>
    <s v="1"/>
    <s v="0"/>
    <s v="0"/>
    <s v="0"/>
    <s v="0"/>
    <s v="1"/>
    <s v="0"/>
    <s v="0"/>
    <s v="0"/>
    <s v="0"/>
    <s v="0"/>
    <s v="1"/>
    <s v="0"/>
    <s v="Rhume"/>
    <x v="0"/>
    <m/>
    <m/>
    <m/>
    <m/>
    <m/>
    <m/>
    <m/>
    <x v="0"/>
    <m/>
    <x v="0"/>
    <m/>
    <m/>
    <m/>
    <m/>
    <m/>
    <m/>
    <m/>
    <m/>
    <m/>
    <m/>
    <m/>
    <m/>
    <m/>
    <x v="0"/>
    <s v="Se laver les mains avec du savon et de l’eau ou avec un gel hydroalcoolique Mesures de distanciation sociale (rester a distance des autres)"/>
    <s v="1"/>
    <s v="0"/>
    <s v="0"/>
    <s v="1"/>
    <s v="0"/>
    <s v="0"/>
    <s v="0"/>
    <s v="0"/>
    <s v="A travers les proches Sensibilisation par les organisations humanitaires (ONG, agences des nations-unies, …) Sensibilisation par le personnel médical"/>
    <s v="0"/>
    <s v="0"/>
    <s v="1"/>
    <s v="0"/>
    <s v="1"/>
    <s v="1"/>
    <s v="0"/>
    <x v="0"/>
    <x v="0"/>
    <s v="Aucune ou très peu de personnes y ont accès (moins 25%)"/>
    <m/>
    <s v="Achat sur le marché Production de subsistance"/>
    <s v="1"/>
    <s v="0"/>
    <s v="0"/>
    <s v="0"/>
    <s v="0"/>
    <s v="1"/>
    <s v="0"/>
    <m/>
    <s v="Oui, c’est la terre de nos ancêtres"/>
    <s v="Oui"/>
    <s v="Plus de 50 minutes"/>
    <s v="Oui, marché très bien fourni"/>
    <m/>
    <s v="Oui"/>
    <s v="Tigo (MOV Africa)"/>
    <s v="1"/>
    <s v="0"/>
    <s v="0"/>
    <m/>
    <s v="Nourriture Travail/moyen de subsistance Services de santé"/>
    <x v="0"/>
    <x v="1"/>
    <x v="0"/>
    <x v="1"/>
    <x v="0"/>
    <x v="0"/>
    <x v="0"/>
    <x v="0"/>
    <x v="0"/>
    <x v="0"/>
    <m/>
    <n v="3"/>
  </r>
  <r>
    <x v="0"/>
    <s v="Homme"/>
    <x v="0"/>
    <s v="TD0704"/>
    <x v="0"/>
    <s v="TD070401"/>
    <x v="0"/>
    <s v="TD070401LWA-093"/>
    <x v="28"/>
    <s v="13.826385"/>
    <s v="14.097641666666668"/>
    <m/>
    <m/>
    <s v="Milieu rural isolé"/>
    <s v="Kiskra"/>
    <s v="9"/>
    <x v="0"/>
    <s v="Plus de 150m2"/>
    <s v="Public/Gouvernement"/>
    <s v="Oui"/>
    <s v="Aucune"/>
    <m/>
    <m/>
    <m/>
    <m/>
    <m/>
    <s v="Personnes Déplacées Internes"/>
    <s v="1"/>
    <s v="0"/>
    <s v="0"/>
    <n v="76"/>
    <x v="27"/>
    <n v="76"/>
    <n v="294"/>
    <n v="12"/>
    <n v="8"/>
    <n v="13"/>
    <n v="17"/>
    <n v="18"/>
    <n v="21"/>
    <n v="24"/>
    <n v="30"/>
    <n v="62"/>
    <n v="70"/>
    <n v="8"/>
    <n v="11"/>
    <n v="137"/>
    <n v="157"/>
    <s v="Lac"/>
    <s v="Fouli"/>
    <s v="Liwa"/>
    <s v="A pied Dos d'animal"/>
    <s v="1"/>
    <s v="0"/>
    <s v="0"/>
    <s v="0"/>
    <s v="0"/>
    <s v="1"/>
    <s v="0"/>
    <s v="0"/>
    <x v="5"/>
    <x v="0"/>
    <x v="2"/>
    <m/>
    <s v="Ordre des autorités"/>
    <m/>
    <m/>
    <m/>
    <m/>
    <m/>
    <m/>
    <m/>
    <m/>
    <m/>
    <m/>
    <m/>
    <m/>
    <m/>
    <m/>
    <m/>
    <m/>
    <m/>
    <m/>
    <m/>
    <m/>
    <m/>
    <m/>
    <m/>
    <m/>
    <m/>
    <m/>
    <m/>
    <x v="0"/>
    <x v="0"/>
    <x v="0"/>
    <m/>
    <m/>
    <m/>
    <m/>
    <m/>
    <m/>
    <m/>
    <m/>
    <m/>
    <m/>
    <m/>
    <m/>
    <m/>
    <m/>
    <m/>
    <m/>
    <m/>
    <m/>
    <m/>
    <m/>
    <m/>
    <m/>
    <m/>
    <m/>
    <m/>
    <m/>
    <m/>
    <m/>
    <m/>
    <m/>
    <m/>
    <m/>
    <m/>
    <m/>
    <m/>
    <x v="0"/>
    <x v="0"/>
    <x v="0"/>
    <m/>
    <m/>
    <m/>
    <x v="0"/>
    <x v="0"/>
    <x v="0"/>
    <n v="0"/>
    <s v="Bonnes"/>
    <m/>
    <s v="Pas d'assistance reçue"/>
    <s v="0"/>
    <s v="0"/>
    <s v="0"/>
    <s v="0"/>
    <s v="0"/>
    <s v="0"/>
    <s v="0"/>
    <s v="0"/>
    <s v="0"/>
    <s v="0"/>
    <s v="1"/>
    <m/>
    <m/>
    <m/>
    <m/>
    <m/>
    <m/>
    <m/>
    <m/>
    <m/>
    <n v="101"/>
    <s v="Oui"/>
    <s v="Oui"/>
    <s v="Oui"/>
    <m/>
    <m/>
    <m/>
    <x v="0"/>
    <x v="0"/>
    <m/>
    <s v="Forage à pompe manuelle"/>
    <s v="0"/>
    <s v="1"/>
    <s v="0"/>
    <s v="0"/>
    <s v="0"/>
    <s v="0"/>
    <s v="0"/>
    <s v="0"/>
    <x v="2"/>
    <s v="10-30 minutes"/>
    <s v="Aucun"/>
    <s v="1"/>
    <s v="0"/>
    <s v="0"/>
    <s v="0"/>
    <s v="0"/>
    <x v="0"/>
    <m/>
    <x v="0"/>
    <x v="0"/>
    <x v="0"/>
    <x v="0"/>
    <x v="0"/>
    <m/>
    <s v="Non"/>
    <m/>
    <m/>
    <m/>
    <m/>
    <m/>
    <m/>
    <m/>
    <m/>
    <x v="0"/>
    <s v="Autre (précisez)_____________"/>
    <s v="0"/>
    <s v="0"/>
    <s v="0"/>
    <s v="0"/>
    <s v="0"/>
    <s v="0"/>
    <s v="1"/>
    <m/>
    <s v="Pas d'école"/>
    <m/>
    <s v="Oui"/>
    <s v="Centre de santé"/>
    <s v="1"/>
    <s v="0"/>
    <s v="0"/>
    <s v="0"/>
    <s v="0"/>
    <m/>
    <s v="En dehors du site"/>
    <s v="1 - 2h"/>
    <s v="Diarrhée Paludisme Fièvre"/>
    <s v="1"/>
    <s v="1"/>
    <s v="0"/>
    <s v="0"/>
    <s v="0"/>
    <s v="1"/>
    <s v="0"/>
    <s v="0"/>
    <s v="0"/>
    <s v="0"/>
    <s v="0"/>
    <s v="0"/>
    <s v="0"/>
    <m/>
    <x v="0"/>
    <m/>
    <m/>
    <m/>
    <m/>
    <m/>
    <m/>
    <m/>
    <x v="0"/>
    <m/>
    <x v="0"/>
    <m/>
    <m/>
    <m/>
    <m/>
    <m/>
    <m/>
    <m/>
    <m/>
    <m/>
    <m/>
    <m/>
    <m/>
    <m/>
    <x v="0"/>
    <s v="Éviter de se toucher les yeux, le nez, la bouche Éviter les contacts avec toute personne malade Se laver les mains avec du savon et de l’eau ou avec un gel hydroalcoolique"/>
    <s v="1"/>
    <s v="1"/>
    <s v="1"/>
    <s v="0"/>
    <s v="0"/>
    <s v="0"/>
    <s v="0"/>
    <s v="0"/>
    <s v="A travers les proches Sensibilisation par les autorités administratives/traditionnelles Sensibilisation par les organisations humanitaires (ONG, agences des nations-unies, …)"/>
    <s v="0"/>
    <s v="0"/>
    <s v="1"/>
    <s v="1"/>
    <s v="1"/>
    <s v="0"/>
    <s v="0"/>
    <x v="1"/>
    <x v="3"/>
    <s v="Ne sait pas / Pas de réponse"/>
    <m/>
    <s v="Production de subsistance Achat sur le marché"/>
    <s v="1"/>
    <s v="0"/>
    <s v="0"/>
    <s v="0"/>
    <s v="0"/>
    <s v="1"/>
    <s v="0"/>
    <m/>
    <s v="Oui, accès aux terres cultivables donné par les autorités locales / notables des communautés"/>
    <s v="Oui"/>
    <s v="Plus de 50 minutes"/>
    <s v="Oui, on peut y trouver la plupart des biens"/>
    <m/>
    <s v="Oui"/>
    <s v="Tigo (MOV Africa) Airtel"/>
    <s v="1"/>
    <s v="1"/>
    <s v="0"/>
    <m/>
    <s v="Nourriture Eau potable Articles non alimentaires (vêtements, couvertures, ustensiles de cuisine)"/>
    <x v="0"/>
    <x v="0"/>
    <x v="0"/>
    <x v="0"/>
    <x v="1"/>
    <x v="0"/>
    <x v="0"/>
    <x v="1"/>
    <x v="0"/>
    <x v="0"/>
    <m/>
    <n v="3"/>
  </r>
  <r>
    <x v="13"/>
    <s v="Homme"/>
    <x v="0"/>
    <s v="TD0704"/>
    <x v="0"/>
    <s v="TD070401"/>
    <x v="0"/>
    <s v="TD070401LWA-063"/>
    <x v="29"/>
    <s v="14.0581784"/>
    <s v="13.9417334"/>
    <s v="302.40443704447966"/>
    <s v="4.8"/>
    <s v="Milieu rural isolé"/>
    <s v="Torbo"/>
    <s v="2"/>
    <x v="0"/>
    <s v="Plus de 150m2"/>
    <s v="Public/Gouvernement"/>
    <s v="Oui"/>
    <s v="Aucune"/>
    <m/>
    <m/>
    <m/>
    <m/>
    <m/>
    <s v="Personnes Déplacées Internes"/>
    <s v="1"/>
    <s v="0"/>
    <s v="0"/>
    <n v="264"/>
    <x v="28"/>
    <n v="264"/>
    <n v="732"/>
    <n v="19"/>
    <n v="27"/>
    <n v="33"/>
    <n v="41"/>
    <n v="54"/>
    <n v="37"/>
    <n v="41"/>
    <n v="49"/>
    <n v="200"/>
    <n v="211"/>
    <n v="11"/>
    <n v="9"/>
    <n v="358"/>
    <n v="374"/>
    <s v="Lac"/>
    <s v="Fouli"/>
    <s v="Kaiga-Kindjiria"/>
    <s v="A pied Pirogue Dos d'animal"/>
    <s v="1"/>
    <s v="0"/>
    <s v="0"/>
    <s v="0"/>
    <s v="1"/>
    <s v="1"/>
    <s v="0"/>
    <s v="0"/>
    <x v="2"/>
    <x v="3"/>
    <x v="0"/>
    <m/>
    <s v="Ordre des autorités"/>
    <m/>
    <m/>
    <m/>
    <m/>
    <m/>
    <m/>
    <m/>
    <m/>
    <m/>
    <m/>
    <m/>
    <m/>
    <m/>
    <m/>
    <m/>
    <m/>
    <m/>
    <m/>
    <m/>
    <m/>
    <m/>
    <m/>
    <m/>
    <m/>
    <m/>
    <m/>
    <m/>
    <x v="0"/>
    <x v="0"/>
    <x v="0"/>
    <m/>
    <m/>
    <m/>
    <m/>
    <m/>
    <m/>
    <m/>
    <m/>
    <m/>
    <m/>
    <m/>
    <m/>
    <m/>
    <m/>
    <m/>
    <m/>
    <m/>
    <m/>
    <m/>
    <m/>
    <m/>
    <m/>
    <m/>
    <m/>
    <m/>
    <m/>
    <m/>
    <m/>
    <m/>
    <m/>
    <m/>
    <m/>
    <m/>
    <m/>
    <m/>
    <x v="0"/>
    <x v="0"/>
    <x v="0"/>
    <m/>
    <m/>
    <m/>
    <x v="0"/>
    <x v="0"/>
    <x v="0"/>
    <n v="0"/>
    <s v="Bonnes"/>
    <m/>
    <s v="L'assistance en Eau Hygiene et Assainissement Distribution des  outils agricoles"/>
    <s v="0"/>
    <s v="0"/>
    <s v="1"/>
    <s v="0"/>
    <s v="0"/>
    <s v="1"/>
    <s v="0"/>
    <s v="0"/>
    <s v="0"/>
    <s v="0"/>
    <s v="0"/>
    <m/>
    <m/>
    <m/>
    <m/>
    <s v="Plus d'1 an"/>
    <m/>
    <m/>
    <s v="Continue"/>
    <m/>
    <n v="118"/>
    <s v="Oui"/>
    <s v="Oui"/>
    <s v="Oui"/>
    <m/>
    <m/>
    <m/>
    <x v="1"/>
    <x v="2"/>
    <m/>
    <s v="Forage à pompe manuelle"/>
    <s v="0"/>
    <s v="1"/>
    <s v="0"/>
    <s v="0"/>
    <s v="0"/>
    <s v="0"/>
    <s v="0"/>
    <s v="0"/>
    <x v="1"/>
    <s v="Moins de 10 minutes"/>
    <s v="Goût Eau non potable"/>
    <s v="0"/>
    <s v="0"/>
    <s v="1"/>
    <s v="1"/>
    <s v="0"/>
    <x v="0"/>
    <m/>
    <x v="0"/>
    <x v="0"/>
    <x v="0"/>
    <x v="0"/>
    <x v="0"/>
    <m/>
    <s v="Non"/>
    <m/>
    <m/>
    <m/>
    <m/>
    <m/>
    <m/>
    <m/>
    <m/>
    <x v="0"/>
    <s v="Autre (précisez)_____________"/>
    <s v="0"/>
    <s v="0"/>
    <s v="0"/>
    <s v="0"/>
    <s v="0"/>
    <s v="0"/>
    <s v="1"/>
    <m/>
    <s v="Pas d'école"/>
    <m/>
    <s v="Oui"/>
    <s v="Centre de santé"/>
    <s v="1"/>
    <s v="0"/>
    <s v="0"/>
    <s v="0"/>
    <s v="0"/>
    <m/>
    <s v="En dehors du site"/>
    <s v="1 - 2h"/>
    <s v="Diarrhée Paludisme Toux"/>
    <s v="1"/>
    <s v="0"/>
    <s v="0"/>
    <s v="0"/>
    <s v="0"/>
    <s v="1"/>
    <s v="1"/>
    <s v="0"/>
    <s v="0"/>
    <s v="0"/>
    <s v="0"/>
    <s v="0"/>
    <s v="0"/>
    <m/>
    <x v="0"/>
    <m/>
    <m/>
    <m/>
    <m/>
    <m/>
    <m/>
    <m/>
    <x v="0"/>
    <m/>
    <x v="0"/>
    <m/>
    <m/>
    <m/>
    <m/>
    <m/>
    <m/>
    <m/>
    <m/>
    <m/>
    <m/>
    <m/>
    <m/>
    <m/>
    <x v="0"/>
    <s v="Se laver les mains avec du savon et de l’eau ou avec un gel hydroalcoolique Mesures de distanciation sociale (rester a distance des autres)"/>
    <s v="1"/>
    <s v="0"/>
    <s v="0"/>
    <s v="1"/>
    <s v="0"/>
    <s v="0"/>
    <s v="0"/>
    <s v="0"/>
    <s v="A travers les proches Sensibilisation par les organisations humanitaires (ONG, agences des nations-unies, …)"/>
    <s v="0"/>
    <s v="0"/>
    <s v="1"/>
    <s v="0"/>
    <s v="1"/>
    <s v="0"/>
    <s v="0"/>
    <x v="0"/>
    <x v="9"/>
    <s v="Ne sait pas / Pas de réponse"/>
    <m/>
    <s v="Achat sur le marché Production de subsistance"/>
    <s v="1"/>
    <s v="0"/>
    <s v="0"/>
    <s v="0"/>
    <s v="0"/>
    <s v="1"/>
    <s v="0"/>
    <m/>
    <s v="Oui, accès aux terres cultivables donné par les autorités locales / notables des communautés"/>
    <s v="Oui"/>
    <s v="Plus de 50 minutes"/>
    <s v="Oui, marché très bien fourni"/>
    <m/>
    <s v="Oui"/>
    <s v="Tigo (MOV Africa) Airtel"/>
    <s v="1"/>
    <s v="1"/>
    <s v="0"/>
    <m/>
    <s v="Nourriture Articles non alimentaires (vêtements, couvertures, ustensiles de cuisine) Travail/moyen de subsistance"/>
    <x v="0"/>
    <x v="1"/>
    <x v="0"/>
    <x v="0"/>
    <x v="1"/>
    <x v="0"/>
    <x v="0"/>
    <x v="0"/>
    <x v="0"/>
    <x v="0"/>
    <m/>
    <n v="3"/>
  </r>
  <r>
    <x v="8"/>
    <s v="Homme"/>
    <x v="0"/>
    <s v="TD0703"/>
    <x v="1"/>
    <s v="TD070301"/>
    <x v="3"/>
    <s v="TD070301BGS-024"/>
    <x v="30"/>
    <s v="13.5386319"/>
    <s v="14.3441709"/>
    <s v="277.4126189187019"/>
    <s v="3.9"/>
    <s v="Milieu rural proche d’une ville moyenne"/>
    <m/>
    <m/>
    <x v="0"/>
    <s v="Entre 100 et 150m2"/>
    <s v="Public/Gouvernement"/>
    <s v="Oui"/>
    <s v="Aucune"/>
    <m/>
    <m/>
    <m/>
    <m/>
    <m/>
    <s v="Personnes Déplacées Internes"/>
    <s v="1"/>
    <s v="0"/>
    <s v="0"/>
    <n v="15"/>
    <x v="29"/>
    <n v="15"/>
    <n v="70"/>
    <n v="4"/>
    <n v="6"/>
    <n v="5"/>
    <n v="5"/>
    <n v="1"/>
    <n v="3"/>
    <n v="7"/>
    <n v="4"/>
    <n v="13"/>
    <n v="14"/>
    <n v="4"/>
    <n v="4"/>
    <n v="34"/>
    <n v="36"/>
    <s v="Lac"/>
    <s v="Mamdi"/>
    <s v="Kangalom"/>
    <s v="A pied Pirogue"/>
    <s v="1"/>
    <s v="0"/>
    <s v="0"/>
    <s v="0"/>
    <s v="1"/>
    <s v="0"/>
    <s v="0"/>
    <s v="0"/>
    <x v="2"/>
    <x v="3"/>
    <x v="0"/>
    <m/>
    <s v="Ordre des autorités"/>
    <m/>
    <m/>
    <m/>
    <m/>
    <m/>
    <m/>
    <m/>
    <m/>
    <m/>
    <m/>
    <m/>
    <m/>
    <m/>
    <m/>
    <m/>
    <m/>
    <m/>
    <m/>
    <m/>
    <m/>
    <m/>
    <m/>
    <m/>
    <m/>
    <m/>
    <m/>
    <m/>
    <x v="0"/>
    <x v="0"/>
    <x v="0"/>
    <m/>
    <m/>
    <m/>
    <m/>
    <m/>
    <m/>
    <m/>
    <m/>
    <m/>
    <m/>
    <m/>
    <m/>
    <m/>
    <m/>
    <m/>
    <m/>
    <m/>
    <m/>
    <m/>
    <m/>
    <m/>
    <m/>
    <m/>
    <m/>
    <m/>
    <m/>
    <m/>
    <m/>
    <m/>
    <m/>
    <m/>
    <m/>
    <m/>
    <m/>
    <m/>
    <x v="0"/>
    <x v="0"/>
    <x v="0"/>
    <m/>
    <m/>
    <m/>
    <x v="0"/>
    <x v="0"/>
    <x v="0"/>
    <n v="0"/>
    <s v="Bonnes"/>
    <m/>
    <s v="Pas d'assistance reçue"/>
    <s v="0"/>
    <s v="0"/>
    <s v="0"/>
    <s v="0"/>
    <s v="0"/>
    <s v="0"/>
    <s v="0"/>
    <s v="0"/>
    <s v="0"/>
    <s v="0"/>
    <s v="1"/>
    <m/>
    <m/>
    <m/>
    <m/>
    <m/>
    <m/>
    <m/>
    <m/>
    <m/>
    <n v="21"/>
    <s v="Oui"/>
    <s v="Oui"/>
    <s v="Oui"/>
    <m/>
    <m/>
    <m/>
    <x v="1"/>
    <x v="1"/>
    <m/>
    <s v="Eau de surface (wadi, lac, rivière, etc.)"/>
    <s v="0"/>
    <s v="0"/>
    <s v="0"/>
    <s v="0"/>
    <s v="1"/>
    <s v="0"/>
    <s v="0"/>
    <s v="0"/>
    <x v="2"/>
    <s v="Moins de 10 minutes"/>
    <s v="Aucun"/>
    <s v="1"/>
    <s v="0"/>
    <s v="0"/>
    <s v="0"/>
    <s v="0"/>
    <x v="0"/>
    <m/>
    <x v="0"/>
    <x v="0"/>
    <x v="0"/>
    <x v="0"/>
    <x v="0"/>
    <m/>
    <s v="Non"/>
    <m/>
    <m/>
    <m/>
    <m/>
    <m/>
    <m/>
    <m/>
    <m/>
    <x v="0"/>
    <s v="Autre (précisez)_____________"/>
    <s v="0"/>
    <s v="0"/>
    <s v="0"/>
    <s v="0"/>
    <s v="0"/>
    <s v="0"/>
    <s v="1"/>
    <m/>
    <s v="Pas d'école"/>
    <m/>
    <s v="Oui"/>
    <s v="Centre de santé"/>
    <s v="1"/>
    <s v="0"/>
    <s v="0"/>
    <s v="0"/>
    <s v="0"/>
    <m/>
    <s v="En dehors du site"/>
    <s v="50 - 60 minutes"/>
    <s v="Diarrhée Paludisme Autre (précisez)_____________"/>
    <s v="1"/>
    <s v="0"/>
    <s v="0"/>
    <s v="0"/>
    <s v="0"/>
    <s v="1"/>
    <s v="0"/>
    <s v="0"/>
    <s v="0"/>
    <s v="0"/>
    <s v="0"/>
    <s v="1"/>
    <s v="0"/>
    <s v="Rhume"/>
    <x v="0"/>
    <m/>
    <m/>
    <m/>
    <m/>
    <m/>
    <m/>
    <m/>
    <x v="0"/>
    <m/>
    <x v="0"/>
    <m/>
    <m/>
    <m/>
    <m/>
    <m/>
    <m/>
    <m/>
    <m/>
    <m/>
    <m/>
    <m/>
    <m/>
    <m/>
    <x v="0"/>
    <s v="Éviter de se toucher les yeux, le nez, la bouche Éviter les contacts avec toute personne malade Se laver les mains avec du savon et de l’eau ou avec un gel hydroalcoolique"/>
    <s v="1"/>
    <s v="1"/>
    <s v="1"/>
    <s v="0"/>
    <s v="0"/>
    <s v="0"/>
    <s v="0"/>
    <s v="0"/>
    <s v="Médias traditionnels (Télévisions, radios,…) A travers les proches Sensibilisation par les organisations humanitaires (ONG, agences des nations-unies, …) Sensibilisation par les autorités administratives/traditionnelles"/>
    <s v="1"/>
    <s v="0"/>
    <s v="1"/>
    <s v="1"/>
    <s v="1"/>
    <s v="0"/>
    <s v="0"/>
    <x v="1"/>
    <x v="3"/>
    <s v="Ne sait pas / Pas de réponse"/>
    <m/>
    <s v="Production de subsistance Achat sur le marché"/>
    <s v="1"/>
    <s v="0"/>
    <s v="0"/>
    <s v="0"/>
    <s v="0"/>
    <s v="1"/>
    <s v="0"/>
    <m/>
    <s v="Oui, accès aux terres cultivables donné par les autorités locales / notables des communautés"/>
    <s v="Oui"/>
    <s v="Plus de 50 minutes"/>
    <s v="Oui, marché très bien fourni"/>
    <m/>
    <s v="Oui"/>
    <s v="Airtel Tigo (MOV Africa)"/>
    <s v="1"/>
    <s v="1"/>
    <s v="0"/>
    <m/>
    <s v="Nourriture Eau potable Education scolaire"/>
    <x v="0"/>
    <x v="0"/>
    <x v="0"/>
    <x v="0"/>
    <x v="0"/>
    <x v="0"/>
    <x v="1"/>
    <x v="1"/>
    <x v="0"/>
    <x v="0"/>
    <m/>
    <n v="3"/>
  </r>
  <r>
    <x v="10"/>
    <s v="Homme"/>
    <x v="0"/>
    <s v="TD0704"/>
    <x v="0"/>
    <s v="TD070402"/>
    <x v="1"/>
    <s v="TD070402DBA-011"/>
    <x v="31"/>
    <s v="14.362518333333332"/>
    <s v="13.724458333333333"/>
    <m/>
    <m/>
    <s v="Milieu rural isolé"/>
    <s v="Toukoul2"/>
    <s v="2"/>
    <x v="0"/>
    <s v="Plus de 150m2"/>
    <s v="Ancestrales"/>
    <s v="Oui"/>
    <s v="Aucune"/>
    <m/>
    <m/>
    <m/>
    <m/>
    <m/>
    <s v="Personnes Déplacées Internes"/>
    <s v="1"/>
    <s v="0"/>
    <s v="0"/>
    <n v="390"/>
    <x v="30"/>
    <n v="390"/>
    <n v="1360"/>
    <n v="30"/>
    <n v="40"/>
    <n v="95"/>
    <n v="150"/>
    <n v="105"/>
    <n v="70"/>
    <n v="130"/>
    <n v="80"/>
    <n v="270"/>
    <n v="290"/>
    <n v="58"/>
    <n v="42"/>
    <n v="688"/>
    <n v="672"/>
    <s v="Lac"/>
    <s v="Fouli"/>
    <s v="Kaiga-Kindjiria"/>
    <s v="A pied Dos d'animal"/>
    <s v="1"/>
    <s v="0"/>
    <s v="0"/>
    <s v="0"/>
    <s v="0"/>
    <s v="1"/>
    <s v="0"/>
    <s v="0"/>
    <x v="0"/>
    <x v="3"/>
    <x v="0"/>
    <m/>
    <s v="Ils considèrent que c'est la terre de leurs ancêtres"/>
    <m/>
    <m/>
    <m/>
    <m/>
    <m/>
    <m/>
    <m/>
    <m/>
    <m/>
    <m/>
    <m/>
    <m/>
    <m/>
    <m/>
    <m/>
    <m/>
    <m/>
    <m/>
    <m/>
    <m/>
    <m/>
    <m/>
    <m/>
    <m/>
    <m/>
    <m/>
    <m/>
    <x v="0"/>
    <x v="0"/>
    <x v="0"/>
    <m/>
    <m/>
    <m/>
    <m/>
    <m/>
    <m/>
    <m/>
    <m/>
    <m/>
    <m/>
    <m/>
    <m/>
    <m/>
    <m/>
    <m/>
    <m/>
    <m/>
    <m/>
    <m/>
    <m/>
    <m/>
    <m/>
    <m/>
    <m/>
    <m/>
    <m/>
    <m/>
    <m/>
    <m/>
    <m/>
    <m/>
    <m/>
    <m/>
    <m/>
    <m/>
    <x v="0"/>
    <x v="0"/>
    <x v="0"/>
    <m/>
    <m/>
    <m/>
    <x v="0"/>
    <x v="0"/>
    <x v="0"/>
    <n v="0"/>
    <s v="Bonnes"/>
    <m/>
    <s v="La distribution de vivres La distribution des baches La distribution d'articles non alimentaires L'assistance en Eau Hygiene et Assainissement L'assistance de santé L'assistance en éducation Cash (Argent)"/>
    <s v="1"/>
    <s v="1"/>
    <s v="1"/>
    <s v="1"/>
    <s v="0"/>
    <s v="0"/>
    <s v="0"/>
    <s v="1"/>
    <s v="1"/>
    <s v="1"/>
    <s v="0"/>
    <s v="Entre 1 et 3 mois"/>
    <s v="Plus d'1 an"/>
    <s v="Plus d'1 an"/>
    <m/>
    <m/>
    <s v="Ponctuelle"/>
    <m/>
    <s v="Continue"/>
    <s v="Continue"/>
    <n v="145"/>
    <s v="Oui"/>
    <s v="Oui"/>
    <s v="Oui"/>
    <m/>
    <m/>
    <m/>
    <x v="0"/>
    <x v="0"/>
    <m/>
    <s v="Forage à pompe manuelle"/>
    <s v="0"/>
    <s v="1"/>
    <s v="0"/>
    <s v="0"/>
    <s v="0"/>
    <s v="0"/>
    <s v="0"/>
    <s v="0"/>
    <x v="1"/>
    <s v="10-30 minutes"/>
    <s v="Goût Eau non potable Eau trouble / brune"/>
    <s v="0"/>
    <s v="1"/>
    <s v="1"/>
    <s v="1"/>
    <s v="0"/>
    <x v="1"/>
    <n v="104"/>
    <x v="1"/>
    <x v="1"/>
    <x v="1"/>
    <x v="3"/>
    <x v="1"/>
    <s v="Plus de 50 mètres"/>
    <s v="Non"/>
    <m/>
    <m/>
    <m/>
    <m/>
    <m/>
    <m/>
    <m/>
    <m/>
    <x v="2"/>
    <s v="Autre (précisez)_____________"/>
    <s v="0"/>
    <s v="0"/>
    <s v="0"/>
    <s v="0"/>
    <s v="0"/>
    <s v="0"/>
    <s v="1"/>
    <s v="Moins de 10 minutes"/>
    <s v="Les salles de classes endommagés"/>
    <m/>
    <s v="Oui"/>
    <s v="Clinique mobile"/>
    <s v="0"/>
    <s v="1"/>
    <s v="0"/>
    <s v="0"/>
    <s v="0"/>
    <m/>
    <s v="Sur le site"/>
    <m/>
    <s v="Malnutrition Paludisme Maux de ventre"/>
    <s v="0"/>
    <s v="0"/>
    <s v="0"/>
    <s v="0"/>
    <s v="1"/>
    <s v="1"/>
    <s v="0"/>
    <s v="0"/>
    <s v="1"/>
    <s v="0"/>
    <s v="0"/>
    <s v="0"/>
    <s v="0"/>
    <m/>
    <x v="0"/>
    <m/>
    <m/>
    <m/>
    <m/>
    <m/>
    <m/>
    <m/>
    <x v="0"/>
    <m/>
    <x v="0"/>
    <m/>
    <m/>
    <m/>
    <m/>
    <m/>
    <m/>
    <m/>
    <m/>
    <m/>
    <m/>
    <m/>
    <m/>
    <m/>
    <x v="0"/>
    <s v="Se laver les mains avec du savon et de l’eau ou avec un gel hydroalcoolique Éviter de se toucher les yeux, le nez, la bouche Éviter les contacts avec toute personne malade"/>
    <s v="1"/>
    <s v="1"/>
    <s v="1"/>
    <s v="0"/>
    <s v="0"/>
    <s v="0"/>
    <s v="0"/>
    <s v="0"/>
    <s v="A travers les proches Sensibilisation par les organisations humanitaires (ONG, agences des nations-unies, …) Sensibilisation par le personnel médical"/>
    <s v="0"/>
    <s v="0"/>
    <s v="1"/>
    <s v="0"/>
    <s v="1"/>
    <s v="1"/>
    <s v="0"/>
    <x v="1"/>
    <x v="3"/>
    <s v="La plupart des personnes y ont accès (entre 50 et 75%)"/>
    <m/>
    <s v="Assistance humanitaire (incluant Cash) Production de subsistance"/>
    <s v="0"/>
    <s v="0"/>
    <s v="0"/>
    <s v="1"/>
    <s v="0"/>
    <s v="1"/>
    <s v="0"/>
    <m/>
    <s v="Oui, c’est la terre de nos ancêtres"/>
    <s v="Oui"/>
    <s v="30 - 50 minutes"/>
    <s v="Oui, on peut y trouver la plupart des biens"/>
    <m/>
    <s v="Oui"/>
    <s v="Tigo (MOV Africa)"/>
    <s v="1"/>
    <s v="0"/>
    <s v="0"/>
    <m/>
    <s v="Nourriture Eau potable Travail/moyen de subsistance"/>
    <x v="0"/>
    <x v="0"/>
    <x v="0"/>
    <x v="0"/>
    <x v="0"/>
    <x v="0"/>
    <x v="0"/>
    <x v="0"/>
    <x v="0"/>
    <x v="0"/>
    <m/>
    <n v="3"/>
  </r>
  <r>
    <x v="14"/>
    <s v="Homme"/>
    <x v="0"/>
    <s v="TD0704"/>
    <x v="0"/>
    <s v="TD070402"/>
    <x v="1"/>
    <s v="TD070402DBA-037"/>
    <x v="32"/>
    <s v="14.4113938"/>
    <s v="13.7014993"/>
    <s v="454.8"/>
    <s v="5.0"/>
    <s v="Milieu rural isolé"/>
    <s v="Tafigla"/>
    <s v="3"/>
    <x v="0"/>
    <s v="Entre 100 et 150m2"/>
    <s v="Public/Gouvernement"/>
    <s v="Oui"/>
    <s v="Aucune"/>
    <m/>
    <m/>
    <m/>
    <m/>
    <m/>
    <s v="Personnes Déplacées Internes"/>
    <s v="1"/>
    <s v="0"/>
    <s v="0"/>
    <n v="50"/>
    <x v="31"/>
    <n v="50"/>
    <n v="204"/>
    <n v="5"/>
    <n v="9"/>
    <n v="14"/>
    <n v="9"/>
    <n v="17"/>
    <n v="20"/>
    <n v="19"/>
    <n v="26"/>
    <n v="33"/>
    <n v="39"/>
    <n v="6"/>
    <n v="7"/>
    <n v="94"/>
    <n v="110"/>
    <s v="Lac"/>
    <s v="Fouli"/>
    <s v="Kaiga-Kindjiria"/>
    <s v="Dos d'animal A pied"/>
    <s v="1"/>
    <s v="0"/>
    <s v="0"/>
    <s v="0"/>
    <s v="0"/>
    <s v="1"/>
    <s v="0"/>
    <s v="0"/>
    <x v="0"/>
    <x v="4"/>
    <x v="0"/>
    <m/>
    <s v="Ordre des autorités"/>
    <m/>
    <m/>
    <m/>
    <m/>
    <m/>
    <m/>
    <m/>
    <m/>
    <m/>
    <m/>
    <m/>
    <m/>
    <m/>
    <m/>
    <m/>
    <m/>
    <m/>
    <m/>
    <m/>
    <m/>
    <m/>
    <m/>
    <m/>
    <m/>
    <m/>
    <m/>
    <m/>
    <x v="0"/>
    <x v="0"/>
    <x v="0"/>
    <m/>
    <m/>
    <m/>
    <m/>
    <m/>
    <m/>
    <m/>
    <m/>
    <m/>
    <m/>
    <m/>
    <m/>
    <m/>
    <m/>
    <m/>
    <m/>
    <m/>
    <m/>
    <m/>
    <m/>
    <m/>
    <m/>
    <m/>
    <m/>
    <m/>
    <m/>
    <m/>
    <m/>
    <m/>
    <m/>
    <m/>
    <m/>
    <m/>
    <m/>
    <m/>
    <x v="0"/>
    <x v="0"/>
    <x v="0"/>
    <m/>
    <m/>
    <m/>
    <x v="0"/>
    <x v="0"/>
    <x v="0"/>
    <n v="0"/>
    <s v="Bonnes"/>
    <m/>
    <s v="Cash (Argent) La distribution d'articles non alimentaires La distribution des baches L'assistance en Eau Hygiene et Assainissement L'assistance de santé"/>
    <s v="1"/>
    <s v="1"/>
    <s v="1"/>
    <s v="0"/>
    <s v="0"/>
    <s v="0"/>
    <s v="0"/>
    <s v="1"/>
    <s v="0"/>
    <s v="1"/>
    <s v="0"/>
    <m/>
    <s v="Plus d'1 an"/>
    <s v="Plus d'1 an"/>
    <m/>
    <m/>
    <s v="Continue"/>
    <m/>
    <s v="Continue"/>
    <m/>
    <n v="50"/>
    <s v="Oui"/>
    <s v="Oui"/>
    <s v="Oui"/>
    <m/>
    <m/>
    <m/>
    <x v="1"/>
    <x v="2"/>
    <m/>
    <s v="Forage à pompe manuelle"/>
    <s v="0"/>
    <s v="1"/>
    <s v="0"/>
    <s v="0"/>
    <s v="0"/>
    <s v="0"/>
    <s v="0"/>
    <s v="0"/>
    <x v="1"/>
    <s v="Moins de 10 minutes"/>
    <s v="Goût Eau non potable"/>
    <s v="0"/>
    <s v="0"/>
    <s v="1"/>
    <s v="1"/>
    <s v="0"/>
    <x v="1"/>
    <n v="7"/>
    <x v="1"/>
    <x v="1"/>
    <x v="1"/>
    <x v="3"/>
    <x v="1"/>
    <s v="Plus de 50 mètres"/>
    <s v="Non"/>
    <m/>
    <m/>
    <m/>
    <m/>
    <m/>
    <m/>
    <m/>
    <m/>
    <x v="0"/>
    <s v="Autre (précisez)_____________"/>
    <s v="0"/>
    <s v="0"/>
    <s v="0"/>
    <s v="0"/>
    <s v="0"/>
    <s v="0"/>
    <s v="1"/>
    <m/>
    <s v="Pas d'école"/>
    <m/>
    <s v="Oui"/>
    <s v="Centre de santé"/>
    <s v="1"/>
    <s v="0"/>
    <s v="0"/>
    <s v="0"/>
    <s v="0"/>
    <m/>
    <s v="En dehors du site"/>
    <s v="1 - 2h"/>
    <s v="Malnutrition Paludisme Autre (précisez)_____________"/>
    <s v="0"/>
    <s v="0"/>
    <s v="0"/>
    <s v="0"/>
    <s v="1"/>
    <s v="1"/>
    <s v="0"/>
    <s v="0"/>
    <s v="0"/>
    <s v="0"/>
    <s v="0"/>
    <s v="1"/>
    <s v="0"/>
    <s v="Rhum"/>
    <x v="0"/>
    <m/>
    <m/>
    <m/>
    <m/>
    <m/>
    <m/>
    <m/>
    <x v="0"/>
    <m/>
    <x v="0"/>
    <m/>
    <m/>
    <m/>
    <m/>
    <m/>
    <m/>
    <m/>
    <m/>
    <m/>
    <m/>
    <m/>
    <m/>
    <m/>
    <x v="0"/>
    <s v="Se laver les mains avec du savon et de l’eau ou avec un gel hydroalcoolique Mesures de distanciation sociale (rester a distance des autres) Se couvrir le visage (nez et bouche) avec un masque"/>
    <s v="1"/>
    <s v="0"/>
    <s v="0"/>
    <s v="1"/>
    <s v="1"/>
    <s v="0"/>
    <s v="0"/>
    <s v="0"/>
    <s v="A travers les proches Sensibilisation par les autorités administratives/traditionnelles Sensibilisation par les organisations humanitaires (ONG, agences des nations-unies, …)"/>
    <s v="0"/>
    <s v="0"/>
    <s v="1"/>
    <s v="1"/>
    <s v="1"/>
    <s v="0"/>
    <s v="0"/>
    <x v="1"/>
    <x v="3"/>
    <s v="La plupart des personnes y ont accès (entre 50 et 75%)"/>
    <m/>
    <s v="Achat sur le marché Production de subsistance"/>
    <s v="1"/>
    <s v="0"/>
    <s v="0"/>
    <s v="0"/>
    <s v="0"/>
    <s v="1"/>
    <s v="0"/>
    <m/>
    <s v="Oui, accès aux terres cultivables donné par les autorités locales / notables des communautés"/>
    <s v="Oui"/>
    <s v="Plus de 50 minutes"/>
    <s v="Oui, on peut y trouver la plupart des biens"/>
    <m/>
    <s v="Oui"/>
    <s v="Tigo (MOV Africa)"/>
    <s v="1"/>
    <s v="0"/>
    <s v="0"/>
    <m/>
    <s v="Nourriture Services de santé Travail/moyen de subsistance"/>
    <x v="0"/>
    <x v="1"/>
    <x v="0"/>
    <x v="1"/>
    <x v="0"/>
    <x v="0"/>
    <x v="0"/>
    <x v="0"/>
    <x v="0"/>
    <x v="0"/>
    <m/>
    <n v="3"/>
  </r>
  <r>
    <x v="14"/>
    <s v="Homme"/>
    <x v="0"/>
    <s v="TD0704"/>
    <x v="0"/>
    <s v="TD070402"/>
    <x v="1"/>
    <s v="TD070402DBA-043"/>
    <x v="33"/>
    <s v="14.4442893"/>
    <s v="13.6956932"/>
    <s v="463.5"/>
    <s v="4.8"/>
    <s v="Milieu rural isolé"/>
    <s v="Choirom2"/>
    <s v="3"/>
    <x v="0"/>
    <s v="Plus de 150m2"/>
    <s v="Public/Gouvernement"/>
    <s v="Oui"/>
    <s v="Aucune"/>
    <m/>
    <m/>
    <m/>
    <m/>
    <m/>
    <s v="Personnes Déplacées Internes"/>
    <s v="1"/>
    <s v="0"/>
    <s v="0"/>
    <n v="42"/>
    <x v="32"/>
    <n v="42"/>
    <n v="161"/>
    <n v="7"/>
    <n v="9"/>
    <n v="13"/>
    <n v="22"/>
    <n v="9"/>
    <n v="11"/>
    <n v="6"/>
    <n v="7"/>
    <n v="30"/>
    <n v="42"/>
    <n v="3"/>
    <n v="2"/>
    <n v="68"/>
    <n v="93"/>
    <s v="Lac"/>
    <s v="Fouli"/>
    <s v="Kaiga-Kindjiria"/>
    <s v="A pied Pirogue Dos d'animal"/>
    <s v="1"/>
    <s v="0"/>
    <s v="0"/>
    <s v="0"/>
    <s v="1"/>
    <s v="1"/>
    <s v="0"/>
    <s v="0"/>
    <x v="7"/>
    <x v="7"/>
    <x v="0"/>
    <m/>
    <s v="Ordre des autorités"/>
    <m/>
    <m/>
    <m/>
    <m/>
    <m/>
    <m/>
    <m/>
    <m/>
    <m/>
    <m/>
    <m/>
    <m/>
    <m/>
    <m/>
    <m/>
    <m/>
    <m/>
    <m/>
    <m/>
    <m/>
    <m/>
    <m/>
    <m/>
    <m/>
    <m/>
    <m/>
    <m/>
    <x v="0"/>
    <x v="0"/>
    <x v="0"/>
    <m/>
    <m/>
    <m/>
    <m/>
    <m/>
    <m/>
    <m/>
    <m/>
    <m/>
    <m/>
    <m/>
    <m/>
    <m/>
    <m/>
    <m/>
    <m/>
    <m/>
    <m/>
    <m/>
    <m/>
    <m/>
    <m/>
    <m/>
    <m/>
    <m/>
    <m/>
    <m/>
    <m/>
    <m/>
    <m/>
    <m/>
    <m/>
    <m/>
    <m/>
    <m/>
    <x v="0"/>
    <x v="0"/>
    <x v="0"/>
    <m/>
    <m/>
    <m/>
    <x v="0"/>
    <x v="0"/>
    <x v="0"/>
    <n v="0"/>
    <s v="Bonnes"/>
    <m/>
    <s v="La distribution d'articles non alimentaires La distribution des baches La distribution de vivres L'assistance en Eau Hygiene et Assainissement"/>
    <s v="1"/>
    <s v="1"/>
    <s v="1"/>
    <s v="0"/>
    <s v="0"/>
    <s v="0"/>
    <s v="0"/>
    <s v="0"/>
    <s v="1"/>
    <s v="0"/>
    <s v="0"/>
    <s v="Entre 1 et 3 mois"/>
    <s v="Entre 6 mois et 1 an"/>
    <s v="Entre 6 mois et 1 an"/>
    <m/>
    <m/>
    <m/>
    <m/>
    <s v="Continue"/>
    <m/>
    <n v="34"/>
    <s v="Oui"/>
    <s v="Oui"/>
    <s v="Oui"/>
    <m/>
    <m/>
    <m/>
    <x v="0"/>
    <x v="0"/>
    <m/>
    <s v="Forage à pompe manuelle"/>
    <s v="0"/>
    <s v="1"/>
    <s v="0"/>
    <s v="0"/>
    <s v="0"/>
    <s v="0"/>
    <s v="0"/>
    <s v="0"/>
    <x v="1"/>
    <s v="Moins de 10 minutes"/>
    <s v="Aucun"/>
    <s v="1"/>
    <s v="0"/>
    <s v="0"/>
    <s v="0"/>
    <s v="0"/>
    <x v="1"/>
    <n v="14"/>
    <x v="1"/>
    <x v="1"/>
    <x v="1"/>
    <x v="2"/>
    <x v="1"/>
    <s v="Plus de 50 mètres"/>
    <s v="Non"/>
    <m/>
    <m/>
    <m/>
    <m/>
    <m/>
    <m/>
    <m/>
    <m/>
    <x v="0"/>
    <s v="Autre (précisez)_____________"/>
    <s v="0"/>
    <s v="0"/>
    <s v="0"/>
    <s v="0"/>
    <s v="0"/>
    <s v="0"/>
    <s v="1"/>
    <m/>
    <s v="Pasd'ecole"/>
    <m/>
    <s v="Oui"/>
    <s v="Centre de santé"/>
    <s v="1"/>
    <s v="0"/>
    <s v="0"/>
    <s v="0"/>
    <s v="0"/>
    <m/>
    <s v="En dehors du site"/>
    <s v="2 - 3h"/>
    <s v="Paludisme Toux Fièvre"/>
    <s v="0"/>
    <s v="1"/>
    <s v="0"/>
    <s v="0"/>
    <s v="0"/>
    <s v="1"/>
    <s v="1"/>
    <s v="0"/>
    <s v="0"/>
    <s v="0"/>
    <s v="0"/>
    <s v="0"/>
    <s v="0"/>
    <m/>
    <x v="0"/>
    <m/>
    <m/>
    <m/>
    <m/>
    <m/>
    <m/>
    <m/>
    <x v="0"/>
    <m/>
    <x v="0"/>
    <m/>
    <m/>
    <m/>
    <m/>
    <m/>
    <m/>
    <m/>
    <m/>
    <m/>
    <m/>
    <m/>
    <m/>
    <m/>
    <x v="0"/>
    <s v="Se laver les mains avec du savon et de l’eau ou avec un gel hydroalcoolique Éviter de se toucher les yeux, le nez, la bouche"/>
    <s v="1"/>
    <s v="1"/>
    <s v="0"/>
    <s v="0"/>
    <s v="0"/>
    <s v="0"/>
    <s v="0"/>
    <s v="0"/>
    <s v="Sensibilisation par les organisations humanitaires (ONG, agences des nations-unies, …) A travers les proches Sensibilisation par le personnel médical"/>
    <s v="0"/>
    <s v="0"/>
    <s v="1"/>
    <s v="0"/>
    <s v="1"/>
    <s v="1"/>
    <s v="0"/>
    <x v="0"/>
    <x v="10"/>
    <s v="Aucune ou très peu de personnes y ont accès (moins 25%)"/>
    <m/>
    <s v="Production de subsistance Assistance humanitaire (incluant Cash)"/>
    <s v="0"/>
    <s v="0"/>
    <s v="0"/>
    <s v="1"/>
    <s v="0"/>
    <s v="1"/>
    <s v="0"/>
    <m/>
    <s v="Non, nous n’avons pas accès à la terre cultivable"/>
    <s v="Oui"/>
    <s v="Plus de 50 minutes"/>
    <s v="Oui, on peut y trouver la plupart des biens"/>
    <m/>
    <s v="Oui"/>
    <s v="Tigo (MOV Africa)"/>
    <s v="1"/>
    <s v="0"/>
    <s v="0"/>
    <m/>
    <s v="Nourriture Articles non alimentaires (vêtements, couvertures, ustensiles de cuisine) Travail/moyen de subsistance"/>
    <x v="0"/>
    <x v="1"/>
    <x v="0"/>
    <x v="0"/>
    <x v="1"/>
    <x v="0"/>
    <x v="0"/>
    <x v="0"/>
    <x v="0"/>
    <x v="0"/>
    <m/>
    <n v="3"/>
  </r>
  <r>
    <x v="11"/>
    <s v="Homme"/>
    <x v="0"/>
    <s v="TD0704"/>
    <x v="0"/>
    <s v="TD070401"/>
    <x v="0"/>
    <s v="XXXX"/>
    <x v="34"/>
    <s v="13.9197084"/>
    <s v="14.0537519"/>
    <s v="235.58484932551755"/>
    <s v="4.86"/>
    <s v="Milieu rural isolé"/>
    <s v="Demerom"/>
    <s v="4"/>
    <x v="0"/>
    <s v="Plus de 150m2"/>
    <s v="Public/Gouvernement"/>
    <s v="Oui"/>
    <s v="Aucune"/>
    <m/>
    <m/>
    <m/>
    <m/>
    <m/>
    <s v="Personnes Déplacées Internes"/>
    <s v="1"/>
    <s v="0"/>
    <s v="0"/>
    <n v="31"/>
    <x v="33"/>
    <n v="31"/>
    <n v="226"/>
    <n v="6"/>
    <n v="8"/>
    <n v="20"/>
    <n v="10"/>
    <n v="7"/>
    <n v="13"/>
    <n v="30"/>
    <n v="20"/>
    <n v="40"/>
    <n v="65"/>
    <n v="3"/>
    <n v="4"/>
    <n v="106"/>
    <n v="120"/>
    <s v="Lac"/>
    <s v="Fouli"/>
    <s v="Liwa"/>
    <s v="A pied Dos d'animal"/>
    <s v="1"/>
    <s v="0"/>
    <s v="0"/>
    <s v="0"/>
    <s v="0"/>
    <s v="1"/>
    <s v="0"/>
    <s v="0"/>
    <x v="5"/>
    <x v="0"/>
    <x v="0"/>
    <m/>
    <s v="Ordre des autorités"/>
    <m/>
    <m/>
    <m/>
    <m/>
    <m/>
    <m/>
    <m/>
    <m/>
    <m/>
    <m/>
    <m/>
    <m/>
    <m/>
    <m/>
    <m/>
    <m/>
    <m/>
    <m/>
    <m/>
    <m/>
    <m/>
    <m/>
    <m/>
    <m/>
    <m/>
    <m/>
    <m/>
    <x v="0"/>
    <x v="0"/>
    <x v="0"/>
    <m/>
    <m/>
    <m/>
    <m/>
    <m/>
    <m/>
    <m/>
    <m/>
    <m/>
    <m/>
    <m/>
    <m/>
    <m/>
    <m/>
    <m/>
    <m/>
    <m/>
    <m/>
    <m/>
    <m/>
    <m/>
    <m/>
    <m/>
    <m/>
    <m/>
    <m/>
    <m/>
    <m/>
    <m/>
    <m/>
    <m/>
    <m/>
    <m/>
    <m/>
    <m/>
    <x v="0"/>
    <x v="0"/>
    <x v="0"/>
    <m/>
    <m/>
    <m/>
    <x v="0"/>
    <x v="0"/>
    <x v="0"/>
    <n v="0"/>
    <s v="Bonnes"/>
    <m/>
    <s v="Pas d'assistance reçue"/>
    <s v="0"/>
    <s v="0"/>
    <s v="0"/>
    <s v="0"/>
    <s v="0"/>
    <s v="0"/>
    <s v="0"/>
    <s v="0"/>
    <s v="0"/>
    <s v="0"/>
    <s v="1"/>
    <m/>
    <m/>
    <m/>
    <m/>
    <m/>
    <m/>
    <m/>
    <m/>
    <m/>
    <n v="21"/>
    <s v="Oui"/>
    <s v="Oui"/>
    <s v="Oui"/>
    <m/>
    <m/>
    <m/>
    <x v="0"/>
    <x v="0"/>
    <m/>
    <s v="Puit traditionnel / à ciel ouvert"/>
    <s v="1"/>
    <s v="0"/>
    <s v="0"/>
    <s v="0"/>
    <s v="0"/>
    <s v="0"/>
    <s v="0"/>
    <s v="0"/>
    <x v="1"/>
    <s v="Moins de 10 minutes"/>
    <s v="Eau trouble / brune Goût"/>
    <s v="0"/>
    <s v="1"/>
    <s v="1"/>
    <s v="0"/>
    <s v="0"/>
    <x v="0"/>
    <m/>
    <x v="0"/>
    <x v="0"/>
    <x v="0"/>
    <x v="0"/>
    <x v="0"/>
    <m/>
    <s v="Non"/>
    <m/>
    <m/>
    <m/>
    <m/>
    <m/>
    <m/>
    <m/>
    <m/>
    <x v="0"/>
    <s v="Autre (précisez)_____________"/>
    <s v="0"/>
    <s v="0"/>
    <s v="0"/>
    <s v="0"/>
    <s v="0"/>
    <s v="0"/>
    <s v="1"/>
    <m/>
    <s v="Pas d'école"/>
    <m/>
    <s v="Oui"/>
    <s v="Centre de santé"/>
    <s v="1"/>
    <s v="0"/>
    <s v="0"/>
    <s v="0"/>
    <s v="0"/>
    <m/>
    <s v="En dehors du site"/>
    <s v="2 - 3h"/>
    <s v="Maux de ventre Paludisme Toux"/>
    <s v="0"/>
    <s v="0"/>
    <s v="0"/>
    <s v="0"/>
    <s v="0"/>
    <s v="1"/>
    <s v="1"/>
    <s v="0"/>
    <s v="1"/>
    <s v="0"/>
    <s v="0"/>
    <s v="0"/>
    <s v="0"/>
    <m/>
    <x v="0"/>
    <m/>
    <m/>
    <m/>
    <m/>
    <m/>
    <m/>
    <m/>
    <x v="0"/>
    <m/>
    <x v="0"/>
    <m/>
    <m/>
    <m/>
    <m/>
    <m/>
    <m/>
    <m/>
    <m/>
    <m/>
    <m/>
    <m/>
    <m/>
    <m/>
    <x v="0"/>
    <s v="Se laver les mains avec du savon et de l’eau ou avec un gel hydroalcoolique Éviter de se toucher les yeux, le nez, la bouche Éviter les contacts avec toute personne malade"/>
    <s v="1"/>
    <s v="1"/>
    <s v="1"/>
    <s v="0"/>
    <s v="0"/>
    <s v="0"/>
    <s v="0"/>
    <s v="0"/>
    <s v="A travers les proches Sensibilisation par les organisations humanitaires (ONG, agences des nations-unies, …) Sensibilisation par le personnel médical"/>
    <s v="0"/>
    <s v="0"/>
    <s v="1"/>
    <s v="0"/>
    <s v="1"/>
    <s v="1"/>
    <s v="0"/>
    <x v="0"/>
    <x v="1"/>
    <s v="Ne sait pas / Pas de réponse"/>
    <m/>
    <s v="Achat sur le marché Production de subsistance"/>
    <s v="1"/>
    <s v="0"/>
    <s v="0"/>
    <s v="0"/>
    <s v="0"/>
    <s v="1"/>
    <s v="0"/>
    <m/>
    <s v="Oui, accès aux terres cultivables donné par les autorités locales / notables des communautés"/>
    <s v="Oui"/>
    <s v="Plus de 50 minutes"/>
    <s v="Oui, marché très bien fourni"/>
    <m/>
    <s v="Oui"/>
    <s v="Airtel Tigo (MOV Africa)"/>
    <s v="1"/>
    <s v="1"/>
    <s v="0"/>
    <m/>
    <s v="Nourriture Articles non alimentaires (vêtements, couvertures, ustensiles de cuisine) Eau potable"/>
    <x v="0"/>
    <x v="0"/>
    <x v="0"/>
    <x v="0"/>
    <x v="1"/>
    <x v="0"/>
    <x v="0"/>
    <x v="1"/>
    <x v="0"/>
    <x v="0"/>
    <m/>
    <n v="3"/>
  </r>
  <r>
    <x v="10"/>
    <s v="Homme"/>
    <x v="0"/>
    <s v="TD0704"/>
    <x v="0"/>
    <s v="TD070402"/>
    <x v="1"/>
    <s v="TD070402DBA-014"/>
    <x v="35"/>
    <s v="14.4117033"/>
    <s v="13.6119979"/>
    <s v="283.7"/>
    <s v="5.0"/>
    <s v="Ville / milieu urbain"/>
    <m/>
    <m/>
    <x v="1"/>
    <m/>
    <m/>
    <s v="Oui"/>
    <m/>
    <m/>
    <m/>
    <n v="128"/>
    <n v="1400"/>
    <m/>
    <s v="Personnes Déplacées Internes Retournés venus de l'étranger"/>
    <s v="1"/>
    <s v="0"/>
    <s v="1"/>
    <n v="140"/>
    <x v="34"/>
    <n v="100"/>
    <n v="480"/>
    <n v="10"/>
    <n v="15"/>
    <n v="65"/>
    <n v="40"/>
    <n v="25"/>
    <n v="40"/>
    <n v="13"/>
    <n v="17"/>
    <n v="85"/>
    <n v="150"/>
    <n v="15"/>
    <n v="5"/>
    <n v="213"/>
    <n v="267"/>
    <s v="Lac"/>
    <s v="Fouli"/>
    <s v="Kaiga-Kindjiria"/>
    <s v="A pied Pirogue Dos d'animal"/>
    <s v="1"/>
    <s v="0"/>
    <s v="0"/>
    <s v="0"/>
    <s v="1"/>
    <s v="1"/>
    <s v="0"/>
    <s v="0"/>
    <x v="0"/>
    <x v="2"/>
    <x v="0"/>
    <m/>
    <s v="C’était le lieu le plus proche de chez eu où ils pouvaient se refugier"/>
    <m/>
    <m/>
    <m/>
    <m/>
    <m/>
    <m/>
    <m/>
    <m/>
    <m/>
    <m/>
    <m/>
    <m/>
    <m/>
    <m/>
    <m/>
    <m/>
    <m/>
    <m/>
    <m/>
    <m/>
    <m/>
    <m/>
    <m/>
    <m/>
    <m/>
    <m/>
    <m/>
    <x v="0"/>
    <x v="0"/>
    <x v="0"/>
    <m/>
    <m/>
    <m/>
    <m/>
    <m/>
    <m/>
    <m/>
    <m/>
    <n v="40"/>
    <n v="128"/>
    <n v="2"/>
    <n v="3"/>
    <n v="10"/>
    <n v="12"/>
    <n v="5"/>
    <n v="7"/>
    <n v="3"/>
    <n v="3"/>
    <n v="30"/>
    <n v="48"/>
    <n v="3"/>
    <n v="2"/>
    <n v="53"/>
    <n v="75"/>
    <s v="Niger"/>
    <s v="Diffa"/>
    <s v="Dos d'animal Transport en commun"/>
    <s v="0"/>
    <s v="0"/>
    <s v="0"/>
    <s v="0"/>
    <s v="0"/>
    <s v="1"/>
    <s v="0"/>
    <s v="1"/>
    <x v="2"/>
    <x v="4"/>
    <x v="2"/>
    <m/>
    <s v="C’était le lieu le plus proche de chez eu où ils pouvaient se refugier"/>
    <m/>
    <x v="0"/>
    <x v="0"/>
    <x v="0"/>
    <n v="0"/>
    <s v="Bonnes"/>
    <m/>
    <s v="La distribution d'articles non alimentaires La distribution des baches L'assistance en Eau Hygiene et Assainissement L'assistance en éducation Distribution des  outils agricoles L'assistance psychosociale L'assistance de santé La distribution de vivres Cash (Argent)"/>
    <s v="1"/>
    <s v="1"/>
    <s v="1"/>
    <s v="1"/>
    <s v="0"/>
    <s v="1"/>
    <s v="1"/>
    <s v="1"/>
    <s v="1"/>
    <s v="1"/>
    <s v="0"/>
    <s v="Moins d’un mois"/>
    <s v="Plus d'1 an"/>
    <s v="Plus d'1 an"/>
    <m/>
    <s v="Plus d'1 an"/>
    <s v="Continue"/>
    <s v="Ponctuelle"/>
    <s v="Continue"/>
    <s v="Continue"/>
    <n v="112"/>
    <s v="Oui"/>
    <s v="Oui"/>
    <s v="Oui"/>
    <m/>
    <m/>
    <m/>
    <x v="0"/>
    <x v="0"/>
    <m/>
    <s v="Forage à pompe manuelle"/>
    <s v="0"/>
    <s v="1"/>
    <s v="0"/>
    <s v="0"/>
    <s v="0"/>
    <s v="0"/>
    <s v="0"/>
    <s v="0"/>
    <x v="1"/>
    <s v="Moins de 10 minutes"/>
    <s v="Goût Eau trouble / brune"/>
    <s v="0"/>
    <s v="1"/>
    <s v="1"/>
    <s v="0"/>
    <s v="0"/>
    <x v="0"/>
    <m/>
    <x v="0"/>
    <x v="0"/>
    <x v="0"/>
    <x v="0"/>
    <x v="0"/>
    <m/>
    <s v="Non"/>
    <m/>
    <m/>
    <m/>
    <m/>
    <m/>
    <m/>
    <m/>
    <m/>
    <x v="1"/>
    <m/>
    <m/>
    <m/>
    <m/>
    <m/>
    <m/>
    <m/>
    <m/>
    <s v="10-30 minutes"/>
    <m/>
    <m/>
    <s v="Oui"/>
    <s v="Centre de santé"/>
    <s v="1"/>
    <s v="0"/>
    <s v="0"/>
    <s v="0"/>
    <s v="0"/>
    <m/>
    <s v="Sur le site"/>
    <m/>
    <s v="Maux de ventre Paludisme Fièvre"/>
    <s v="0"/>
    <s v="1"/>
    <s v="0"/>
    <s v="0"/>
    <s v="0"/>
    <s v="1"/>
    <s v="0"/>
    <s v="0"/>
    <s v="1"/>
    <s v="0"/>
    <s v="0"/>
    <s v="0"/>
    <s v="0"/>
    <m/>
    <x v="0"/>
    <m/>
    <m/>
    <m/>
    <m/>
    <m/>
    <m/>
    <m/>
    <x v="0"/>
    <m/>
    <x v="0"/>
    <m/>
    <m/>
    <m/>
    <m/>
    <m/>
    <m/>
    <m/>
    <m/>
    <m/>
    <m/>
    <m/>
    <m/>
    <m/>
    <x v="0"/>
    <s v="Se laver les mains avec du savon et de l’eau ou avec un gel hydroalcoolique Éviter les contacts avec toute personne malade Mesures de distanciation sociale (rester a distance des autres) Se couvrir le visage (nez et bouche) avec un masque Tousser ou éternuer dans son coude ou dans un mouchoir"/>
    <s v="1"/>
    <s v="0"/>
    <s v="1"/>
    <s v="1"/>
    <s v="1"/>
    <s v="1"/>
    <s v="0"/>
    <s v="0"/>
    <s v="A travers les proches Sensibilisation par les autorités administratives/traditionnelles Sensibilisation par les organisations humanitaires (ONG, agences des nations-unies, …) Sensibilisation par le personnel médical Médias traditionnels (Télévisions, radios,…)"/>
    <s v="1"/>
    <s v="0"/>
    <s v="1"/>
    <s v="1"/>
    <s v="1"/>
    <s v="1"/>
    <s v="0"/>
    <x v="1"/>
    <x v="3"/>
    <s v="La quasi-totalité des personnes y ont accès (plus de 75%)"/>
    <m/>
    <s v="Assistance humanitaire (incluant Cash) Achat sur le marché"/>
    <s v="1"/>
    <s v="0"/>
    <s v="0"/>
    <s v="1"/>
    <s v="0"/>
    <s v="0"/>
    <s v="0"/>
    <m/>
    <s v="Non, nous n’avons pas accès à la terre cultivable"/>
    <s v="Oui"/>
    <s v="Moins de 15 minutes"/>
    <s v="Oui, on peut y trouver la plupart des biens"/>
    <m/>
    <s v="Oui"/>
    <s v="Tigo (MOV Africa)"/>
    <s v="1"/>
    <s v="0"/>
    <s v="0"/>
    <m/>
    <s v="Travail/moyen de subsistance Nourriture Eau potable"/>
    <x v="0"/>
    <x v="0"/>
    <x v="0"/>
    <x v="0"/>
    <x v="0"/>
    <x v="0"/>
    <x v="0"/>
    <x v="0"/>
    <x v="0"/>
    <x v="0"/>
    <m/>
    <n v="3"/>
  </r>
  <r>
    <x v="0"/>
    <s v="Homme"/>
    <x v="0"/>
    <s v="TD0704"/>
    <x v="0"/>
    <s v="TD070401"/>
    <x v="0"/>
    <s v="TD070401LWA-081"/>
    <x v="36"/>
    <s v="13.8456364"/>
    <s v="14.1259969"/>
    <s v="312.2"/>
    <s v="5.0"/>
    <s v="Milieu rural isolé"/>
    <s v="Kiskra"/>
    <s v="5"/>
    <x v="0"/>
    <s v="Plus de 150m2"/>
    <s v="Public/Gouvernement"/>
    <s v="Oui"/>
    <s v="Aucune"/>
    <m/>
    <m/>
    <m/>
    <m/>
    <m/>
    <s v="Personnes Déplacées Internes"/>
    <s v="1"/>
    <s v="0"/>
    <s v="0"/>
    <n v="1155"/>
    <x v="35"/>
    <n v="1155"/>
    <n v="8250"/>
    <n v="248"/>
    <n v="248"/>
    <n v="413"/>
    <n v="490"/>
    <n v="578"/>
    <n v="578"/>
    <n v="660"/>
    <n v="743"/>
    <n v="1568"/>
    <n v="2228"/>
    <n v="248"/>
    <n v="248"/>
    <n v="3715"/>
    <n v="4535"/>
    <s v="Lac"/>
    <s v="Fouli"/>
    <s v="Liwa"/>
    <s v="A pied"/>
    <s v="1"/>
    <s v="0"/>
    <s v="0"/>
    <s v="0"/>
    <s v="0"/>
    <s v="0"/>
    <s v="0"/>
    <s v="0"/>
    <x v="2"/>
    <x v="3"/>
    <x v="0"/>
    <m/>
    <s v="Ordre des autorités"/>
    <m/>
    <m/>
    <m/>
    <m/>
    <m/>
    <m/>
    <m/>
    <m/>
    <m/>
    <m/>
    <m/>
    <m/>
    <m/>
    <m/>
    <m/>
    <m/>
    <m/>
    <m/>
    <m/>
    <m/>
    <m/>
    <m/>
    <m/>
    <m/>
    <m/>
    <m/>
    <m/>
    <x v="0"/>
    <x v="0"/>
    <x v="0"/>
    <m/>
    <m/>
    <m/>
    <m/>
    <m/>
    <m/>
    <m/>
    <m/>
    <m/>
    <m/>
    <m/>
    <m/>
    <m/>
    <m/>
    <m/>
    <m/>
    <m/>
    <m/>
    <m/>
    <m/>
    <m/>
    <m/>
    <m/>
    <m/>
    <m/>
    <m/>
    <m/>
    <m/>
    <m/>
    <m/>
    <m/>
    <m/>
    <m/>
    <m/>
    <m/>
    <x v="0"/>
    <x v="0"/>
    <x v="0"/>
    <m/>
    <m/>
    <m/>
    <x v="0"/>
    <x v="0"/>
    <x v="0"/>
    <n v="0"/>
    <s v="Bonnes"/>
    <m/>
    <s v="La distribution d'articles non alimentaires La distribution des baches Distribution des  outils agricoles L'assistance en Eau Hygiene et Assainissement"/>
    <s v="1"/>
    <s v="1"/>
    <s v="1"/>
    <s v="0"/>
    <s v="0"/>
    <s v="1"/>
    <s v="0"/>
    <s v="0"/>
    <s v="0"/>
    <s v="0"/>
    <s v="0"/>
    <m/>
    <s v="Moins d’un mois"/>
    <s v="Plus d'1 an"/>
    <m/>
    <s v="Plus d'1 an"/>
    <m/>
    <m/>
    <s v="Continue"/>
    <m/>
    <n v="551"/>
    <s v="Oui"/>
    <s v="Oui"/>
    <s v="Oui"/>
    <m/>
    <m/>
    <m/>
    <x v="1"/>
    <x v="1"/>
    <m/>
    <s v="Forage à pompe manuelle Puit traditionnel / à ciel ouvert"/>
    <s v="1"/>
    <s v="1"/>
    <s v="0"/>
    <s v="0"/>
    <s v="0"/>
    <s v="0"/>
    <s v="0"/>
    <s v="0"/>
    <x v="1"/>
    <s v="10-30 minutes"/>
    <s v="Goût"/>
    <s v="0"/>
    <s v="0"/>
    <s v="1"/>
    <s v="0"/>
    <s v="0"/>
    <x v="0"/>
    <m/>
    <x v="0"/>
    <x v="0"/>
    <x v="0"/>
    <x v="0"/>
    <x v="0"/>
    <m/>
    <s v="Non"/>
    <m/>
    <m/>
    <m/>
    <m/>
    <m/>
    <m/>
    <m/>
    <m/>
    <x v="0"/>
    <s v="Autre (précisez)_____________"/>
    <s v="0"/>
    <s v="0"/>
    <s v="0"/>
    <s v="0"/>
    <s v="0"/>
    <s v="0"/>
    <s v="1"/>
    <m/>
    <s v="Pas d'école"/>
    <m/>
    <s v="Oui"/>
    <s v="Centre de santé"/>
    <s v="1"/>
    <s v="0"/>
    <s v="0"/>
    <s v="0"/>
    <s v="0"/>
    <m/>
    <s v="En dehors du site"/>
    <s v="30-50 minutes"/>
    <s v="Fièvre Maux de ventre Paludisme"/>
    <s v="0"/>
    <s v="1"/>
    <s v="0"/>
    <s v="0"/>
    <s v="0"/>
    <s v="1"/>
    <s v="0"/>
    <s v="0"/>
    <s v="1"/>
    <s v="0"/>
    <s v="0"/>
    <s v="0"/>
    <s v="0"/>
    <m/>
    <x v="0"/>
    <m/>
    <m/>
    <m/>
    <m/>
    <m/>
    <m/>
    <m/>
    <x v="0"/>
    <m/>
    <x v="0"/>
    <m/>
    <m/>
    <m/>
    <m/>
    <m/>
    <m/>
    <m/>
    <m/>
    <m/>
    <m/>
    <m/>
    <m/>
    <m/>
    <x v="0"/>
    <s v="Se laver les mains avec du savon et de l’eau ou avec un gel hydroalcoolique Mesures de distanciation sociale (rester a distance des autres) Se couvrir le visage (nez et bouche) avec un masque"/>
    <s v="1"/>
    <s v="0"/>
    <s v="0"/>
    <s v="1"/>
    <s v="1"/>
    <s v="0"/>
    <s v="0"/>
    <s v="0"/>
    <s v="A travers les proches Sensibilisation par les organisations humanitaires (ONG, agences des nations-unies, …) Médias traditionnels (Télévisions, radios,…)"/>
    <s v="1"/>
    <s v="0"/>
    <s v="1"/>
    <s v="0"/>
    <s v="1"/>
    <s v="0"/>
    <s v="0"/>
    <x v="1"/>
    <x v="3"/>
    <s v="Ne sait pas / Pas de réponse"/>
    <m/>
    <s v="Achat sur le marché Production de subsistance"/>
    <s v="1"/>
    <s v="0"/>
    <s v="0"/>
    <s v="0"/>
    <s v="0"/>
    <s v="1"/>
    <s v="0"/>
    <m/>
    <s v="Oui, c’est la terre de nos ancêtres"/>
    <s v="Oui"/>
    <s v="30 - 50 minutes"/>
    <s v="Oui, on peut y trouver la plupart des biens"/>
    <m/>
    <s v="Oui"/>
    <s v="Airtel Tigo (MOV Africa)"/>
    <s v="1"/>
    <s v="1"/>
    <s v="0"/>
    <m/>
    <s v="Nourriture Eau potable Services de santé"/>
    <x v="0"/>
    <x v="0"/>
    <x v="0"/>
    <x v="1"/>
    <x v="0"/>
    <x v="0"/>
    <x v="0"/>
    <x v="1"/>
    <x v="0"/>
    <x v="0"/>
    <m/>
    <n v="4"/>
  </r>
  <r>
    <x v="0"/>
    <s v="Homme"/>
    <x v="0"/>
    <s v="TD0704"/>
    <x v="0"/>
    <s v="TD070401"/>
    <x v="0"/>
    <s v="XXXX"/>
    <x v="37"/>
    <s v="13.8589962"/>
    <s v="14.1244431"/>
    <s v="401.085683123687"/>
    <s v="4.85"/>
    <s v="Milieu rural isolé"/>
    <s v="Kiskra"/>
    <s v="8"/>
    <x v="0"/>
    <s v="Plus de 150m2"/>
    <s v="Ancestrales"/>
    <s v="Oui"/>
    <s v="Aucune"/>
    <m/>
    <m/>
    <m/>
    <m/>
    <m/>
    <s v="Personnes Déplacées Internes"/>
    <s v="1"/>
    <s v="0"/>
    <s v="0"/>
    <n v="205"/>
    <x v="36"/>
    <n v="205"/>
    <n v="916"/>
    <n v="63"/>
    <n v="58"/>
    <n v="57"/>
    <n v="79"/>
    <n v="31"/>
    <n v="37"/>
    <n v="35"/>
    <n v="47"/>
    <n v="197"/>
    <n v="251"/>
    <n v="30"/>
    <n v="31"/>
    <n v="413"/>
    <n v="503"/>
    <s v="Lac"/>
    <s v="Fouli"/>
    <s v="Liwa"/>
    <s v="A pied Dos d'animal"/>
    <s v="1"/>
    <s v="0"/>
    <s v="0"/>
    <s v="0"/>
    <s v="0"/>
    <s v="1"/>
    <s v="0"/>
    <s v="0"/>
    <x v="2"/>
    <x v="0"/>
    <x v="0"/>
    <m/>
    <s v="Ils considèrent que c'est la terre de leurs ancêtres"/>
    <m/>
    <m/>
    <m/>
    <m/>
    <m/>
    <m/>
    <m/>
    <m/>
    <m/>
    <m/>
    <m/>
    <m/>
    <m/>
    <m/>
    <m/>
    <m/>
    <m/>
    <m/>
    <m/>
    <m/>
    <m/>
    <m/>
    <m/>
    <m/>
    <m/>
    <m/>
    <m/>
    <x v="0"/>
    <x v="0"/>
    <x v="0"/>
    <m/>
    <m/>
    <m/>
    <m/>
    <m/>
    <m/>
    <m/>
    <m/>
    <m/>
    <m/>
    <m/>
    <m/>
    <m/>
    <m/>
    <m/>
    <m/>
    <m/>
    <m/>
    <m/>
    <m/>
    <m/>
    <m/>
    <m/>
    <m/>
    <m/>
    <m/>
    <m/>
    <m/>
    <m/>
    <m/>
    <m/>
    <m/>
    <m/>
    <m/>
    <m/>
    <x v="0"/>
    <x v="0"/>
    <x v="0"/>
    <m/>
    <m/>
    <m/>
    <x v="0"/>
    <x v="0"/>
    <x v="0"/>
    <n v="0"/>
    <s v="Bonnes"/>
    <m/>
    <s v="L'assistance en Eau Hygiene et Assainissement La distribution des baches La distribution d'articles non alimentaires Distribution des  outils agricoles"/>
    <s v="1"/>
    <s v="1"/>
    <s v="1"/>
    <s v="0"/>
    <s v="0"/>
    <s v="1"/>
    <s v="0"/>
    <s v="0"/>
    <s v="0"/>
    <s v="0"/>
    <s v="0"/>
    <m/>
    <s v="Moins d’un mois"/>
    <s v="Entre 3 et 6 mois"/>
    <m/>
    <s v="Entre 6 mois et 1 an"/>
    <m/>
    <m/>
    <s v="Continue"/>
    <m/>
    <n v="136"/>
    <s v="Oui"/>
    <s v="Oui"/>
    <s v="Oui"/>
    <m/>
    <m/>
    <m/>
    <x v="1"/>
    <x v="1"/>
    <m/>
    <s v="Forage à pompe manuelle"/>
    <s v="0"/>
    <s v="1"/>
    <s v="0"/>
    <s v="0"/>
    <s v="0"/>
    <s v="0"/>
    <s v="0"/>
    <s v="0"/>
    <x v="1"/>
    <s v="Moins de 10 minutes"/>
    <s v="Aucun"/>
    <s v="1"/>
    <s v="0"/>
    <s v="0"/>
    <s v="0"/>
    <s v="0"/>
    <x v="0"/>
    <m/>
    <x v="0"/>
    <x v="0"/>
    <x v="0"/>
    <x v="0"/>
    <x v="0"/>
    <m/>
    <s v="Non"/>
    <m/>
    <m/>
    <m/>
    <m/>
    <m/>
    <m/>
    <m/>
    <m/>
    <x v="0"/>
    <s v="Autre (précisez)_____________"/>
    <s v="0"/>
    <s v="0"/>
    <s v="0"/>
    <s v="0"/>
    <s v="0"/>
    <s v="0"/>
    <s v="1"/>
    <m/>
    <s v="Pas d'école"/>
    <m/>
    <s v="Oui"/>
    <s v="Centre de santé"/>
    <s v="1"/>
    <s v="0"/>
    <s v="0"/>
    <s v="0"/>
    <s v="0"/>
    <m/>
    <s v="En dehors du site"/>
    <s v="30-50 minutes"/>
    <s v="Toux Paludisme Malnutrition"/>
    <s v="0"/>
    <s v="0"/>
    <s v="0"/>
    <s v="0"/>
    <s v="1"/>
    <s v="1"/>
    <s v="1"/>
    <s v="0"/>
    <s v="0"/>
    <s v="0"/>
    <s v="0"/>
    <s v="0"/>
    <s v="0"/>
    <m/>
    <x v="0"/>
    <m/>
    <m/>
    <m/>
    <m/>
    <m/>
    <m/>
    <m/>
    <x v="0"/>
    <m/>
    <x v="0"/>
    <m/>
    <m/>
    <m/>
    <m/>
    <m/>
    <m/>
    <m/>
    <m/>
    <m/>
    <m/>
    <m/>
    <m/>
    <m/>
    <x v="0"/>
    <s v="Éviter de se toucher les yeux, le nez, la bouche Se laver les mains avec du savon et de l’eau ou avec un gel hydroalcoolique"/>
    <s v="1"/>
    <s v="1"/>
    <s v="0"/>
    <s v="0"/>
    <s v="0"/>
    <s v="0"/>
    <s v="0"/>
    <s v="0"/>
    <s v="Sensibilisation par le personnel médical Sensibilisation par les organisations humanitaires (ONG, agences des nations-unies, …)"/>
    <s v="0"/>
    <s v="0"/>
    <s v="0"/>
    <s v="0"/>
    <s v="1"/>
    <s v="1"/>
    <s v="0"/>
    <x v="1"/>
    <x v="3"/>
    <s v="La plupart des personnes y ont accès (entre 50 et 75%)"/>
    <m/>
    <s v="Achat sur le marché Production de subsistance"/>
    <s v="1"/>
    <s v="0"/>
    <s v="0"/>
    <s v="0"/>
    <s v="0"/>
    <s v="1"/>
    <s v="0"/>
    <m/>
    <s v="Oui, c’est la terre de nos ancêtres"/>
    <s v="Oui"/>
    <s v="Plus de 50 minutes"/>
    <s v="Oui, marché très bien fourni"/>
    <m/>
    <s v="Oui"/>
    <s v="Airtel Tigo (MOV Africa)"/>
    <s v="1"/>
    <s v="1"/>
    <s v="0"/>
    <m/>
    <s v="Nourriture Services de santé Education scolaire"/>
    <x v="0"/>
    <x v="1"/>
    <x v="0"/>
    <x v="1"/>
    <x v="0"/>
    <x v="0"/>
    <x v="1"/>
    <x v="1"/>
    <x v="0"/>
    <x v="0"/>
    <m/>
    <n v="3"/>
  </r>
  <r>
    <x v="13"/>
    <s v="Homme"/>
    <x v="0"/>
    <s v="TD0704"/>
    <x v="0"/>
    <s v="TD070401"/>
    <x v="0"/>
    <s v="TD070401LWA-092"/>
    <x v="38"/>
    <s v="14.100411666666666"/>
    <s v="14.081411666666668"/>
    <m/>
    <m/>
    <s v="Milieu rural isolé"/>
    <s v="Koudouboul"/>
    <s v="7"/>
    <x v="0"/>
    <s v="Plus de 150m2"/>
    <s v="Public/Gouvernement"/>
    <s v="Oui"/>
    <s v="Aucune"/>
    <m/>
    <m/>
    <m/>
    <m/>
    <m/>
    <s v="Personnes Déplacées Internes"/>
    <s v="1"/>
    <s v="0"/>
    <s v="0"/>
    <n v="1096"/>
    <x v="37"/>
    <n v="1096"/>
    <n v="4335"/>
    <n v="112"/>
    <n v="227"/>
    <n v="251"/>
    <n v="277"/>
    <n v="260"/>
    <n v="287"/>
    <n v="369"/>
    <n v="396"/>
    <n v="996"/>
    <n v="1014"/>
    <n v="64"/>
    <n v="82"/>
    <n v="2052"/>
    <n v="2283"/>
    <s v="Lac"/>
    <s v="Fouli"/>
    <s v="Liwa"/>
    <s v="A pied Dos d'animal"/>
    <s v="1"/>
    <s v="0"/>
    <s v="0"/>
    <s v="0"/>
    <s v="0"/>
    <s v="1"/>
    <s v="0"/>
    <s v="0"/>
    <x v="2"/>
    <x v="3"/>
    <x v="0"/>
    <m/>
    <s v="Ordre des autorités"/>
    <m/>
    <m/>
    <m/>
    <m/>
    <m/>
    <m/>
    <m/>
    <m/>
    <m/>
    <m/>
    <m/>
    <m/>
    <m/>
    <m/>
    <m/>
    <m/>
    <m/>
    <m/>
    <m/>
    <m/>
    <m/>
    <m/>
    <m/>
    <m/>
    <m/>
    <m/>
    <m/>
    <x v="0"/>
    <x v="0"/>
    <x v="0"/>
    <m/>
    <m/>
    <m/>
    <m/>
    <m/>
    <m/>
    <m/>
    <m/>
    <m/>
    <m/>
    <m/>
    <m/>
    <m/>
    <m/>
    <m/>
    <m/>
    <m/>
    <m/>
    <m/>
    <m/>
    <m/>
    <m/>
    <m/>
    <m/>
    <m/>
    <m/>
    <m/>
    <m/>
    <m/>
    <m/>
    <m/>
    <m/>
    <m/>
    <m/>
    <m/>
    <x v="0"/>
    <x v="0"/>
    <x v="0"/>
    <m/>
    <m/>
    <m/>
    <x v="0"/>
    <x v="0"/>
    <x v="0"/>
    <n v="0"/>
    <s v="Bonnes"/>
    <m/>
    <s v="La distribution d'articles non alimentaires La distribution des baches L'assistance de santé L'assistance en Eau Hygiene et Assainissement"/>
    <s v="1"/>
    <s v="1"/>
    <s v="1"/>
    <s v="0"/>
    <s v="0"/>
    <s v="0"/>
    <s v="0"/>
    <s v="1"/>
    <s v="0"/>
    <s v="0"/>
    <s v="0"/>
    <m/>
    <s v="Entre 1 et 3 mois"/>
    <s v="Entre 1 et 3 mois"/>
    <m/>
    <m/>
    <s v="Continue"/>
    <m/>
    <s v="Continue"/>
    <m/>
    <n v="662"/>
    <s v="Oui"/>
    <s v="Oui"/>
    <s v="Oui"/>
    <m/>
    <m/>
    <m/>
    <x v="0"/>
    <x v="0"/>
    <m/>
    <s v="Puit traditionnel / à ciel ouvert Forage à pompe manuelle"/>
    <s v="1"/>
    <s v="1"/>
    <s v="0"/>
    <s v="0"/>
    <s v="0"/>
    <s v="0"/>
    <s v="0"/>
    <s v="0"/>
    <x v="1"/>
    <s v="10-30 minutes"/>
    <s v="Goût Eau non potable"/>
    <s v="0"/>
    <s v="0"/>
    <s v="1"/>
    <s v="1"/>
    <s v="0"/>
    <x v="0"/>
    <m/>
    <x v="0"/>
    <x v="0"/>
    <x v="0"/>
    <x v="0"/>
    <x v="0"/>
    <m/>
    <s v="Non"/>
    <m/>
    <m/>
    <m/>
    <m/>
    <m/>
    <m/>
    <m/>
    <m/>
    <x v="0"/>
    <s v="Autre (précisez)_____________"/>
    <s v="0"/>
    <s v="0"/>
    <s v="0"/>
    <s v="0"/>
    <s v="0"/>
    <s v="0"/>
    <s v="1"/>
    <m/>
    <s v="Pas d'école"/>
    <m/>
    <s v="Oui"/>
    <s v="Centre de santé"/>
    <s v="1"/>
    <s v="0"/>
    <s v="0"/>
    <s v="0"/>
    <s v="0"/>
    <m/>
    <s v="Sur le site"/>
    <m/>
    <s v="Toux Paludisme Autre (précisez)_____________"/>
    <s v="0"/>
    <s v="0"/>
    <s v="0"/>
    <s v="0"/>
    <s v="0"/>
    <s v="1"/>
    <s v="1"/>
    <s v="0"/>
    <s v="0"/>
    <s v="0"/>
    <s v="0"/>
    <s v="1"/>
    <s v="0"/>
    <s v="Maut de ventre"/>
    <x v="0"/>
    <m/>
    <m/>
    <m/>
    <m/>
    <m/>
    <m/>
    <m/>
    <x v="0"/>
    <m/>
    <x v="0"/>
    <m/>
    <m/>
    <m/>
    <m/>
    <m/>
    <m/>
    <m/>
    <m/>
    <m/>
    <m/>
    <m/>
    <m/>
    <m/>
    <x v="0"/>
    <s v="Se laver les mains avec du savon et de l’eau ou avec un gel hydroalcoolique Éviter de se toucher les yeux, le nez, la bouche"/>
    <s v="1"/>
    <s v="1"/>
    <s v="0"/>
    <s v="0"/>
    <s v="0"/>
    <s v="0"/>
    <s v="0"/>
    <s v="0"/>
    <s v="A travers les proches Sensibilisation par les organisations humanitaires (ONG, agences des nations-unies, …) Sensibilisation par le personnel médical"/>
    <s v="0"/>
    <s v="0"/>
    <s v="1"/>
    <s v="0"/>
    <s v="1"/>
    <s v="1"/>
    <s v="0"/>
    <x v="0"/>
    <x v="10"/>
    <s v="Ne sait pas / Pas de réponse"/>
    <m/>
    <s v="Production de subsistance Achat sur le marché"/>
    <s v="1"/>
    <s v="0"/>
    <s v="0"/>
    <s v="0"/>
    <s v="0"/>
    <s v="1"/>
    <s v="0"/>
    <m/>
    <s v="Oui, accès aux terres cultivables donné par les autorités locales / notables des communautés"/>
    <s v="Oui"/>
    <s v="Plus de 50 minutes"/>
    <s v="Oui, marché très bien fourni"/>
    <m/>
    <s v="Oui"/>
    <s v="Airtel Tigo (MOV Africa)"/>
    <s v="1"/>
    <s v="1"/>
    <s v="0"/>
    <m/>
    <s v="Nourriture Eau potable Abris"/>
    <x v="0"/>
    <x v="0"/>
    <x v="1"/>
    <x v="0"/>
    <x v="0"/>
    <x v="0"/>
    <x v="0"/>
    <x v="1"/>
    <x v="0"/>
    <x v="0"/>
    <m/>
    <n v="3"/>
  </r>
  <r>
    <x v="8"/>
    <s v="Homme"/>
    <x v="0"/>
    <s v="TD0703"/>
    <x v="1"/>
    <s v="TD070301"/>
    <x v="3"/>
    <s v="TD070301BGS-003"/>
    <x v="39"/>
    <s v="13.626633333333332"/>
    <s v="14.286378333333335"/>
    <m/>
    <m/>
    <s v="Milieu rural isolé"/>
    <s v="Darsalam"/>
    <s v="2"/>
    <x v="0"/>
    <s v="Plus de 150m2"/>
    <s v="Public/Gouvernement"/>
    <s v="Oui"/>
    <s v="ONG Locale"/>
    <m/>
    <s v="Crt"/>
    <m/>
    <m/>
    <m/>
    <s v="Personnes Déplacées Internes"/>
    <s v="1"/>
    <s v="0"/>
    <s v="0"/>
    <n v="1154"/>
    <x v="38"/>
    <n v="1154"/>
    <n v="6002"/>
    <n v="180"/>
    <n v="180"/>
    <n v="300"/>
    <n v="361"/>
    <n v="420"/>
    <n v="420"/>
    <n v="480"/>
    <n v="540"/>
    <n v="1140"/>
    <n v="1621"/>
    <n v="180"/>
    <n v="180"/>
    <n v="2700"/>
    <n v="3302"/>
    <s v="Lac"/>
    <s v="Fouli"/>
    <s v="Kaiga-Kindjiria"/>
    <s v="A pied Transport en commun Dos d'animal"/>
    <s v="1"/>
    <s v="0"/>
    <s v="0"/>
    <s v="0"/>
    <s v="0"/>
    <s v="1"/>
    <s v="0"/>
    <s v="1"/>
    <x v="4"/>
    <x v="3"/>
    <x v="0"/>
    <m/>
    <s v="Ordre des autorités"/>
    <m/>
    <m/>
    <m/>
    <m/>
    <m/>
    <m/>
    <m/>
    <m/>
    <m/>
    <m/>
    <m/>
    <m/>
    <m/>
    <m/>
    <m/>
    <m/>
    <m/>
    <m/>
    <m/>
    <m/>
    <m/>
    <m/>
    <m/>
    <m/>
    <m/>
    <m/>
    <m/>
    <x v="0"/>
    <x v="0"/>
    <x v="0"/>
    <m/>
    <m/>
    <m/>
    <m/>
    <m/>
    <m/>
    <m/>
    <m/>
    <m/>
    <m/>
    <m/>
    <m/>
    <m/>
    <m/>
    <m/>
    <m/>
    <m/>
    <m/>
    <m/>
    <m/>
    <m/>
    <m/>
    <m/>
    <m/>
    <m/>
    <m/>
    <m/>
    <m/>
    <m/>
    <m/>
    <m/>
    <m/>
    <m/>
    <m/>
    <m/>
    <x v="0"/>
    <x v="0"/>
    <x v="0"/>
    <m/>
    <m/>
    <m/>
    <x v="6"/>
    <x v="0"/>
    <x v="6"/>
    <n v="0"/>
    <s v="Bonnes"/>
    <m/>
    <s v="La distribution d'articles non alimentaires La distribution des baches L'assistance en Eau Hygiene et Assainissement Construction des abris Distribution des  outils agricoles L'assistance psychosociale La distribution de vivres"/>
    <s v="1"/>
    <s v="1"/>
    <s v="1"/>
    <s v="0"/>
    <s v="1"/>
    <s v="1"/>
    <s v="1"/>
    <s v="0"/>
    <s v="1"/>
    <s v="0"/>
    <s v="0"/>
    <s v="Entre 1 et 3 mois"/>
    <s v="Plus d'1 an"/>
    <s v="Plus d'1 an"/>
    <s v="Plus d'1 an"/>
    <s v="Plus d'1 an"/>
    <m/>
    <s v="Ponctuelle"/>
    <s v="Continue"/>
    <m/>
    <n v="296"/>
    <s v="Oui"/>
    <s v="Oui"/>
    <s v="Oui"/>
    <m/>
    <m/>
    <m/>
    <x v="0"/>
    <x v="0"/>
    <m/>
    <s v="Forage à pompe manuelle"/>
    <s v="0"/>
    <s v="1"/>
    <s v="0"/>
    <s v="0"/>
    <s v="0"/>
    <s v="0"/>
    <s v="0"/>
    <s v="0"/>
    <x v="1"/>
    <s v="10-30 minutes"/>
    <s v="Aucun"/>
    <s v="1"/>
    <s v="0"/>
    <s v="0"/>
    <s v="0"/>
    <s v="0"/>
    <x v="1"/>
    <n v="23"/>
    <x v="1"/>
    <x v="1"/>
    <x v="1"/>
    <x v="1"/>
    <x v="1"/>
    <s v="Plus de 50 mètres"/>
    <s v="Non"/>
    <m/>
    <m/>
    <m/>
    <m/>
    <m/>
    <m/>
    <m/>
    <m/>
    <x v="1"/>
    <m/>
    <m/>
    <m/>
    <m/>
    <m/>
    <m/>
    <m/>
    <m/>
    <s v="10-30 minutes"/>
    <m/>
    <m/>
    <s v="Oui"/>
    <s v="Centre de santé"/>
    <s v="1"/>
    <s v="0"/>
    <s v="0"/>
    <s v="0"/>
    <s v="0"/>
    <m/>
    <s v="En dehors du site"/>
    <s v="15-30 minutes"/>
    <s v="Paludisme Toux Fièvre"/>
    <s v="0"/>
    <s v="1"/>
    <s v="0"/>
    <s v="0"/>
    <s v="0"/>
    <s v="1"/>
    <s v="1"/>
    <s v="0"/>
    <s v="0"/>
    <s v="0"/>
    <s v="0"/>
    <s v="0"/>
    <s v="0"/>
    <m/>
    <x v="0"/>
    <m/>
    <m/>
    <m/>
    <m/>
    <m/>
    <m/>
    <m/>
    <x v="0"/>
    <m/>
    <x v="0"/>
    <m/>
    <m/>
    <m/>
    <m/>
    <m/>
    <m/>
    <m/>
    <m/>
    <m/>
    <m/>
    <m/>
    <m/>
    <m/>
    <x v="0"/>
    <s v="Se laver les mains avec du savon et de l’eau ou avec un gel hydroalcoolique Éviter de se toucher les yeux, le nez, la bouche Éviter les contacts avec toute personne malade"/>
    <s v="1"/>
    <s v="1"/>
    <s v="1"/>
    <s v="0"/>
    <s v="0"/>
    <s v="0"/>
    <s v="0"/>
    <s v="0"/>
    <s v="A travers les proches Sensibilisation par les organisations humanitaires (ONG, agences des nations-unies, …) Sensibilisation par le personnel médical"/>
    <s v="0"/>
    <s v="0"/>
    <s v="1"/>
    <s v="0"/>
    <s v="1"/>
    <s v="1"/>
    <s v="0"/>
    <x v="1"/>
    <x v="3"/>
    <s v="La plupart des personnes y ont accès (entre 50 et 75%)"/>
    <m/>
    <s v="Production de subsistance Assistance humanitaire (incluant Cash)"/>
    <s v="0"/>
    <s v="0"/>
    <s v="0"/>
    <s v="1"/>
    <s v="0"/>
    <s v="1"/>
    <s v="0"/>
    <m/>
    <s v="Oui, accès aux terres cultivables donné par les autorités locales / notables des communautés"/>
    <s v="Oui"/>
    <s v="15 - 30 minutes"/>
    <s v="Oui, on peut y trouver la plupart des biens"/>
    <m/>
    <s v="Oui"/>
    <s v="Tigo (MOV Africa) Airtel"/>
    <s v="1"/>
    <s v="1"/>
    <s v="0"/>
    <m/>
    <s v="Nourriture Eau potable Articles non alimentaires (vêtements, couvertures, ustensiles de cuisine)"/>
    <x v="0"/>
    <x v="0"/>
    <x v="0"/>
    <x v="0"/>
    <x v="1"/>
    <x v="0"/>
    <x v="0"/>
    <x v="1"/>
    <x v="0"/>
    <x v="0"/>
    <m/>
    <n v="3"/>
  </r>
  <r>
    <x v="15"/>
    <s v="Homme"/>
    <x v="0"/>
    <s v="TD0703"/>
    <x v="1"/>
    <s v="TD070301"/>
    <x v="3"/>
    <s v="TD070301BGS-030"/>
    <x v="40"/>
    <s v="13.652251666666666"/>
    <s v="14.311753333333336"/>
    <m/>
    <m/>
    <s v="Milieu rural isolé"/>
    <s v="Darnahim 2"/>
    <s v="3"/>
    <x v="0"/>
    <s v="Plus de 150m2"/>
    <s v="Public/Gouvernement"/>
    <s v="Oui"/>
    <s v="ONG Locale"/>
    <m/>
    <s v="Crt"/>
    <m/>
    <m/>
    <m/>
    <s v="Retournés venus de l'étranger"/>
    <s v="0"/>
    <s v="0"/>
    <s v="1"/>
    <n v="255"/>
    <x v="39"/>
    <m/>
    <m/>
    <m/>
    <m/>
    <m/>
    <m/>
    <m/>
    <m/>
    <m/>
    <m/>
    <m/>
    <m/>
    <m/>
    <m/>
    <m/>
    <m/>
    <m/>
    <m/>
    <m/>
    <m/>
    <m/>
    <m/>
    <m/>
    <m/>
    <m/>
    <m/>
    <m/>
    <m/>
    <x v="1"/>
    <x v="1"/>
    <x v="1"/>
    <m/>
    <m/>
    <m/>
    <m/>
    <m/>
    <m/>
    <m/>
    <m/>
    <m/>
    <m/>
    <m/>
    <m/>
    <m/>
    <m/>
    <m/>
    <m/>
    <m/>
    <m/>
    <m/>
    <m/>
    <m/>
    <m/>
    <m/>
    <m/>
    <m/>
    <m/>
    <m/>
    <m/>
    <m/>
    <x v="0"/>
    <x v="0"/>
    <x v="0"/>
    <m/>
    <m/>
    <m/>
    <m/>
    <m/>
    <m/>
    <m/>
    <m/>
    <n v="255"/>
    <n v="930"/>
    <n v="34"/>
    <n v="41"/>
    <n v="60"/>
    <n v="80"/>
    <n v="75"/>
    <n v="92"/>
    <n v="25"/>
    <n v="36"/>
    <n v="190"/>
    <n v="245"/>
    <n v="22"/>
    <n v="30"/>
    <n v="406"/>
    <n v="524"/>
    <s v="Niger"/>
    <s v="Diffa"/>
    <s v="A pied Dos d'animal Transport en commun"/>
    <s v="1"/>
    <s v="0"/>
    <s v="0"/>
    <s v="0"/>
    <s v="0"/>
    <s v="1"/>
    <s v="0"/>
    <s v="1"/>
    <x v="4"/>
    <x v="5"/>
    <x v="1"/>
    <m/>
    <s v="Ordre des autorités"/>
    <m/>
    <x v="0"/>
    <x v="0"/>
    <x v="0"/>
    <n v="0"/>
    <s v="Bonnes"/>
    <m/>
    <s v="La distribution d'articles non alimentaires La distribution des baches L'assistance en Eau Hygiene et Assainissement"/>
    <s v="1"/>
    <s v="1"/>
    <s v="1"/>
    <s v="0"/>
    <s v="0"/>
    <s v="0"/>
    <s v="0"/>
    <s v="0"/>
    <s v="0"/>
    <s v="0"/>
    <s v="0"/>
    <m/>
    <s v="Moins d’un mois"/>
    <s v="Entre 1 et 3 mois"/>
    <m/>
    <m/>
    <m/>
    <m/>
    <s v="Continue"/>
    <m/>
    <n v="210"/>
    <s v="Oui"/>
    <s v="Oui"/>
    <s v="Oui"/>
    <m/>
    <m/>
    <m/>
    <x v="1"/>
    <x v="1"/>
    <m/>
    <s v="Forage à pompe manuelle"/>
    <s v="0"/>
    <s v="1"/>
    <s v="0"/>
    <s v="0"/>
    <s v="0"/>
    <s v="0"/>
    <s v="0"/>
    <s v="0"/>
    <x v="1"/>
    <s v="10-30 minutes"/>
    <s v="Aucun"/>
    <s v="1"/>
    <s v="0"/>
    <s v="0"/>
    <s v="0"/>
    <s v="0"/>
    <x v="0"/>
    <m/>
    <x v="0"/>
    <x v="0"/>
    <x v="0"/>
    <x v="0"/>
    <x v="0"/>
    <m/>
    <s v="Non"/>
    <m/>
    <m/>
    <m/>
    <m/>
    <m/>
    <m/>
    <m/>
    <m/>
    <x v="3"/>
    <s v="Ecole trop lointaine"/>
    <s v="0"/>
    <s v="0"/>
    <s v="0"/>
    <s v="0"/>
    <s v="1"/>
    <s v="0"/>
    <s v="0"/>
    <s v="30 minutes – 1 heure"/>
    <m/>
    <m/>
    <s v="Oui"/>
    <s v="Centre de santé"/>
    <s v="1"/>
    <s v="0"/>
    <s v="0"/>
    <s v="0"/>
    <s v="0"/>
    <m/>
    <s v="En dehors du site"/>
    <s v="1 - 2h"/>
    <s v="Paludisme Toux Autre (précisez)_____________"/>
    <s v="0"/>
    <s v="0"/>
    <s v="0"/>
    <s v="0"/>
    <s v="0"/>
    <s v="1"/>
    <s v="1"/>
    <s v="0"/>
    <s v="0"/>
    <s v="0"/>
    <s v="0"/>
    <s v="1"/>
    <s v="0"/>
    <s v="Maux de reins"/>
    <x v="0"/>
    <m/>
    <m/>
    <m/>
    <m/>
    <m/>
    <m/>
    <m/>
    <x v="0"/>
    <m/>
    <x v="0"/>
    <m/>
    <m/>
    <m/>
    <m/>
    <m/>
    <m/>
    <m/>
    <m/>
    <m/>
    <m/>
    <m/>
    <m/>
    <m/>
    <x v="0"/>
    <s v="Se laver les mains avec du savon et de l’eau ou avec un gel hydroalcoolique Éviter de se toucher les yeux, le nez, la bouche Éviter les contacts avec toute personne malade"/>
    <s v="1"/>
    <s v="1"/>
    <s v="1"/>
    <s v="0"/>
    <s v="0"/>
    <s v="0"/>
    <s v="0"/>
    <s v="0"/>
    <s v="Médias traditionnels (Télévisions, radios,…) A travers les proches Sensibilisation par les organisations humanitaires (ONG, agences des nations-unies, …) Sensibilisation par le personnel médical"/>
    <s v="1"/>
    <s v="0"/>
    <s v="1"/>
    <s v="0"/>
    <s v="1"/>
    <s v="1"/>
    <s v="0"/>
    <x v="0"/>
    <x v="5"/>
    <s v="Ne sait pas / Pas de réponse"/>
    <m/>
    <s v="Assistance humanitaire (incluant Cash) Production de subsistance"/>
    <s v="0"/>
    <s v="0"/>
    <s v="0"/>
    <s v="1"/>
    <s v="0"/>
    <s v="1"/>
    <s v="0"/>
    <m/>
    <s v="Non, nous n’avons pas accès à la terre cultivable"/>
    <s v="Oui"/>
    <s v="Plus de 50 minutes"/>
    <s v="Oui, on peut y trouver la plupart des biens"/>
    <m/>
    <s v="Oui"/>
    <s v="Tigo (MOV Africa) Airtel"/>
    <s v="1"/>
    <s v="1"/>
    <s v="0"/>
    <m/>
    <s v="Nourriture Eau potable Abris"/>
    <x v="0"/>
    <x v="0"/>
    <x v="1"/>
    <x v="0"/>
    <x v="0"/>
    <x v="0"/>
    <x v="0"/>
    <x v="1"/>
    <x v="0"/>
    <x v="0"/>
    <m/>
    <n v="3"/>
  </r>
  <r>
    <x v="16"/>
    <s v="Homme"/>
    <x v="0"/>
    <s v="TD0703"/>
    <x v="1"/>
    <s v="TD070301"/>
    <x v="3"/>
    <s v="TD070301BGS-016"/>
    <x v="41"/>
    <s v="13.6323487"/>
    <s v="14.3142997"/>
    <s v="255.7"/>
    <s v="4.9"/>
    <s v="Milieu rural isolé"/>
    <s v="Bagasola"/>
    <s v="11"/>
    <x v="0"/>
    <s v="Plus de 150m2"/>
    <s v="Public/Gouvernement"/>
    <s v="Oui"/>
    <s v="ONG Locale"/>
    <m/>
    <s v="Crt"/>
    <m/>
    <m/>
    <m/>
    <s v="Retournés venus de l'étranger"/>
    <s v="0"/>
    <s v="0"/>
    <s v="1"/>
    <n v="700"/>
    <x v="40"/>
    <m/>
    <m/>
    <m/>
    <m/>
    <m/>
    <m/>
    <m/>
    <m/>
    <m/>
    <m/>
    <m/>
    <m/>
    <m/>
    <m/>
    <m/>
    <m/>
    <m/>
    <m/>
    <m/>
    <m/>
    <m/>
    <m/>
    <m/>
    <m/>
    <m/>
    <m/>
    <m/>
    <m/>
    <x v="1"/>
    <x v="1"/>
    <x v="1"/>
    <m/>
    <m/>
    <m/>
    <m/>
    <m/>
    <m/>
    <m/>
    <m/>
    <m/>
    <m/>
    <m/>
    <m/>
    <m/>
    <m/>
    <m/>
    <m/>
    <m/>
    <m/>
    <m/>
    <m/>
    <m/>
    <m/>
    <m/>
    <m/>
    <m/>
    <m/>
    <m/>
    <m/>
    <m/>
    <x v="0"/>
    <x v="0"/>
    <x v="0"/>
    <m/>
    <m/>
    <m/>
    <m/>
    <m/>
    <m/>
    <m/>
    <m/>
    <n v="700"/>
    <n v="2530"/>
    <n v="40"/>
    <n v="50"/>
    <n v="200"/>
    <n v="250"/>
    <n v="150"/>
    <n v="200"/>
    <n v="280"/>
    <n v="300"/>
    <n v="300"/>
    <n v="500"/>
    <n v="120"/>
    <n v="140"/>
    <n v="1090"/>
    <n v="1440"/>
    <s v="Niger"/>
    <s v="Diffa"/>
    <s v="Transport en commun A pied Dos d'animal"/>
    <s v="1"/>
    <s v="0"/>
    <s v="0"/>
    <s v="0"/>
    <s v="0"/>
    <s v="1"/>
    <s v="0"/>
    <s v="1"/>
    <x v="1"/>
    <x v="1"/>
    <x v="2"/>
    <m/>
    <s v="Ordre des autorités"/>
    <m/>
    <x v="0"/>
    <x v="0"/>
    <x v="0"/>
    <n v="0"/>
    <s v="Bonnes"/>
    <m/>
    <s v="La distribution de vivres La distribution d'articles non alimentaires La distribution des baches Construction des abris Distribution des  outils agricoles L'assistance en Eau Hygiene et Assainissement L'assistance en éducation"/>
    <s v="1"/>
    <s v="1"/>
    <s v="1"/>
    <s v="1"/>
    <s v="1"/>
    <s v="1"/>
    <s v="0"/>
    <s v="0"/>
    <s v="1"/>
    <s v="0"/>
    <s v="0"/>
    <s v="Moins d’un mois"/>
    <s v="Plus d'1 an"/>
    <s v="Plus d'1 an"/>
    <s v="Plus d'1 an"/>
    <s v="Plus d'1 an"/>
    <m/>
    <m/>
    <s v="Continue"/>
    <s v="Continue"/>
    <n v="273"/>
    <s v="Oui"/>
    <s v="Oui"/>
    <s v="Oui"/>
    <m/>
    <m/>
    <m/>
    <x v="0"/>
    <x v="0"/>
    <m/>
    <s v="Forage à pompe manuelle"/>
    <s v="0"/>
    <s v="1"/>
    <s v="0"/>
    <s v="0"/>
    <s v="0"/>
    <s v="0"/>
    <s v="0"/>
    <s v="0"/>
    <x v="1"/>
    <s v="10-30 minutes"/>
    <s v="Aucun"/>
    <s v="1"/>
    <s v="0"/>
    <s v="0"/>
    <s v="0"/>
    <s v="0"/>
    <x v="1"/>
    <n v="495"/>
    <x v="1"/>
    <x v="1"/>
    <x v="1"/>
    <x v="2"/>
    <x v="1"/>
    <s v="Plus de 50 mètres"/>
    <s v="Non"/>
    <m/>
    <m/>
    <m/>
    <m/>
    <m/>
    <m/>
    <m/>
    <m/>
    <x v="2"/>
    <s v="Autre (précisez)_____________ Ecole trop lointaine"/>
    <s v="0"/>
    <s v="0"/>
    <s v="0"/>
    <s v="0"/>
    <s v="1"/>
    <s v="0"/>
    <s v="1"/>
    <s v="Moins de 10 minutes"/>
    <s v="Pas d'intérêt"/>
    <m/>
    <s v="Oui"/>
    <s v="Centre de santé"/>
    <s v="1"/>
    <s v="0"/>
    <s v="0"/>
    <s v="0"/>
    <s v="0"/>
    <m/>
    <s v="En dehors du site"/>
    <s v="15-30 minutes"/>
    <s v="Paludisme Fièvre Maux de ventre"/>
    <s v="0"/>
    <s v="1"/>
    <s v="0"/>
    <s v="0"/>
    <s v="0"/>
    <s v="1"/>
    <s v="0"/>
    <s v="0"/>
    <s v="1"/>
    <s v="0"/>
    <s v="0"/>
    <s v="0"/>
    <s v="0"/>
    <m/>
    <x v="0"/>
    <m/>
    <m/>
    <m/>
    <m/>
    <m/>
    <m/>
    <m/>
    <x v="0"/>
    <m/>
    <x v="0"/>
    <m/>
    <m/>
    <m/>
    <m/>
    <m/>
    <m/>
    <m/>
    <m/>
    <m/>
    <m/>
    <m/>
    <m/>
    <m/>
    <x v="0"/>
    <s v="Se laver les mains avec du savon et de l’eau ou avec un gel hydroalcoolique Éviter de se toucher les yeux, le nez, la bouche Éviter les contacts avec toute personne malade Mesures de distanciation sociale (rester a distance des autres) Se couvrir le visage (nez et bouche) avec un masque Tousser ou éternuer dans son coude ou dans un mouchoir Nettoyer et désinfecter les surfaces touchées fréquemment (poignée de porte etc)"/>
    <s v="1"/>
    <s v="1"/>
    <s v="1"/>
    <s v="1"/>
    <s v="1"/>
    <s v="1"/>
    <s v="1"/>
    <s v="0"/>
    <s v="Médias traditionnels (Télévisions, radios,…) Sur internet (réseaux sociaux, …) A travers les proches Sensibilisation par les autorités administratives/traditionnelles Sensibilisation par les organisations humanitaires (ONG, agences des nations-unies, …) Sensibilisation par le personnel médical"/>
    <s v="1"/>
    <s v="1"/>
    <s v="1"/>
    <s v="1"/>
    <s v="1"/>
    <s v="1"/>
    <s v="0"/>
    <x v="1"/>
    <x v="3"/>
    <s v="La plupart des personnes y ont accès (entre 50 et 75%)"/>
    <m/>
    <s v="Achat sur le marché Assistance humanitaire (incluant Cash)"/>
    <s v="1"/>
    <s v="0"/>
    <s v="0"/>
    <s v="1"/>
    <s v="0"/>
    <s v="0"/>
    <s v="0"/>
    <m/>
    <s v="Oui, accès aux terres cultivables donné par les autorités locales / notables des communautés"/>
    <s v="Oui"/>
    <s v="Plus de 50 minutes"/>
    <s v="Oui, marché très bien fourni"/>
    <m/>
    <s v="Oui"/>
    <s v="Tigo (MOV Africa) Airtel"/>
    <s v="1"/>
    <s v="1"/>
    <s v="0"/>
    <m/>
    <s v="Articles non alimentaires (vêtements, couvertures, ustensiles de cuisine) Abris Travail/moyen de subsistance"/>
    <x v="1"/>
    <x v="1"/>
    <x v="1"/>
    <x v="0"/>
    <x v="1"/>
    <x v="0"/>
    <x v="0"/>
    <x v="0"/>
    <x v="0"/>
    <x v="0"/>
    <m/>
    <n v="3"/>
  </r>
  <r>
    <x v="16"/>
    <s v="Homme"/>
    <x v="0"/>
    <s v="TD0703"/>
    <x v="1"/>
    <s v="TD070301"/>
    <x v="3"/>
    <s v="TD070301BGS-022"/>
    <x v="42"/>
    <s v="13.6313024"/>
    <s v="14.3228591"/>
    <s v="256.8"/>
    <s v="4.72"/>
    <s v="Milieu rural isolé"/>
    <s v="Dar Alkher 1"/>
    <s v="1"/>
    <x v="0"/>
    <s v="Plus de 150m2"/>
    <s v="Public/Gouvernement"/>
    <s v="Oui"/>
    <s v="ONG Locale"/>
    <m/>
    <s v="Crt"/>
    <m/>
    <m/>
    <m/>
    <s v="Personnes Déplacées Internes"/>
    <s v="1"/>
    <s v="0"/>
    <s v="0"/>
    <n v="600"/>
    <x v="41"/>
    <n v="600"/>
    <n v="3100"/>
    <n v="93"/>
    <n v="93"/>
    <n v="155"/>
    <n v="186"/>
    <n v="217"/>
    <n v="217"/>
    <n v="248"/>
    <n v="279"/>
    <n v="589"/>
    <n v="837"/>
    <n v="93"/>
    <n v="93"/>
    <n v="1395"/>
    <n v="1705"/>
    <s v="Lac"/>
    <s v="Kaya"/>
    <s v="Ngouboua"/>
    <s v="A pied Dos d'animal Pirogue"/>
    <s v="1"/>
    <s v="0"/>
    <s v="0"/>
    <s v="0"/>
    <s v="1"/>
    <s v="1"/>
    <s v="0"/>
    <s v="0"/>
    <x v="2"/>
    <x v="3"/>
    <x v="0"/>
    <m/>
    <s v="Ordre des autorités"/>
    <m/>
    <m/>
    <m/>
    <m/>
    <m/>
    <m/>
    <m/>
    <m/>
    <m/>
    <m/>
    <m/>
    <m/>
    <m/>
    <m/>
    <m/>
    <m/>
    <m/>
    <m/>
    <m/>
    <m/>
    <m/>
    <m/>
    <m/>
    <m/>
    <m/>
    <m/>
    <m/>
    <x v="0"/>
    <x v="0"/>
    <x v="0"/>
    <m/>
    <m/>
    <m/>
    <m/>
    <m/>
    <m/>
    <m/>
    <m/>
    <m/>
    <m/>
    <m/>
    <m/>
    <m/>
    <m/>
    <m/>
    <m/>
    <m/>
    <m/>
    <m/>
    <m/>
    <m/>
    <m/>
    <m/>
    <m/>
    <m/>
    <m/>
    <m/>
    <m/>
    <m/>
    <m/>
    <m/>
    <m/>
    <m/>
    <m/>
    <m/>
    <x v="0"/>
    <x v="0"/>
    <x v="0"/>
    <m/>
    <m/>
    <m/>
    <x v="0"/>
    <x v="0"/>
    <x v="0"/>
    <n v="0"/>
    <s v="Bonnes"/>
    <m/>
    <s v="La distribution d'articles non alimentaires La distribution des baches Construction des abris Distribution des  outils agricoles L'assistance en Eau Hygiene et Assainissement"/>
    <s v="1"/>
    <s v="1"/>
    <s v="1"/>
    <s v="0"/>
    <s v="1"/>
    <s v="1"/>
    <s v="0"/>
    <s v="0"/>
    <s v="0"/>
    <s v="0"/>
    <s v="0"/>
    <m/>
    <s v="Entre 1 et 3 mois"/>
    <s v="Entre 1 et 3 mois"/>
    <s v="Entre 6 mois et 1 an"/>
    <s v="Entre 6 mois et 1 an"/>
    <m/>
    <m/>
    <s v="Continue"/>
    <m/>
    <n v="106"/>
    <s v="Oui"/>
    <s v="Oui"/>
    <s v="Oui"/>
    <m/>
    <m/>
    <m/>
    <x v="0"/>
    <x v="0"/>
    <m/>
    <s v="Forage à pompe manuelle"/>
    <s v="0"/>
    <s v="1"/>
    <s v="0"/>
    <s v="0"/>
    <s v="0"/>
    <s v="0"/>
    <s v="0"/>
    <s v="0"/>
    <x v="1"/>
    <s v="10-30 minutes"/>
    <s v="Aucun"/>
    <s v="1"/>
    <s v="0"/>
    <s v="0"/>
    <s v="0"/>
    <s v="0"/>
    <x v="1"/>
    <n v="50"/>
    <x v="1"/>
    <x v="1"/>
    <x v="1"/>
    <x v="2"/>
    <x v="1"/>
    <s v="Plus de 50 mètres"/>
    <s v="Non"/>
    <m/>
    <m/>
    <m/>
    <m/>
    <m/>
    <m/>
    <m/>
    <m/>
    <x v="3"/>
    <s v="Autre (précisez)_____________"/>
    <s v="0"/>
    <s v="0"/>
    <s v="0"/>
    <s v="0"/>
    <s v="0"/>
    <s v="0"/>
    <s v="1"/>
    <s v="30 minutes – 1 heure"/>
    <s v="Pas d'intérêt"/>
    <m/>
    <s v="Oui"/>
    <s v="Centre de santé"/>
    <s v="1"/>
    <s v="0"/>
    <s v="0"/>
    <s v="0"/>
    <s v="0"/>
    <m/>
    <s v="En dehors du site"/>
    <s v="50 - 60 minutes"/>
    <s v="Paludisme Maux de tête Maux de ventre"/>
    <s v="0"/>
    <s v="0"/>
    <s v="0"/>
    <s v="0"/>
    <s v="0"/>
    <s v="1"/>
    <s v="0"/>
    <s v="1"/>
    <s v="1"/>
    <s v="0"/>
    <s v="0"/>
    <s v="0"/>
    <s v="0"/>
    <m/>
    <x v="0"/>
    <m/>
    <m/>
    <m/>
    <m/>
    <m/>
    <m/>
    <m/>
    <x v="0"/>
    <m/>
    <x v="0"/>
    <m/>
    <m/>
    <m/>
    <m/>
    <m/>
    <m/>
    <m/>
    <m/>
    <m/>
    <m/>
    <m/>
    <m/>
    <m/>
    <x v="0"/>
    <s v="Se laver les mains avec du savon et de l’eau ou avec un gel hydroalcoolique Éviter de se toucher les yeux, le nez, la bouche Éviter les contacts avec toute personne malade Mesures de distanciation sociale (rester a distance des autres) Se couvrir le visage (nez et bouche) avec un masque Tousser ou éternuer dans son coude ou dans un mouchoir Nettoyer et désinfecter les surfaces touchées fréquemment (poignée de porte etc)"/>
    <s v="1"/>
    <s v="1"/>
    <s v="1"/>
    <s v="1"/>
    <s v="1"/>
    <s v="1"/>
    <s v="1"/>
    <s v="0"/>
    <s v="Sur internet (réseaux sociaux, …) Sensibilisation par les autorités administratives/traditionnelles Sensibilisation par les organisations humanitaires (ONG, agences des nations-unies, …) Sensibilisation par le personnel médical"/>
    <s v="0"/>
    <s v="1"/>
    <s v="0"/>
    <s v="1"/>
    <s v="1"/>
    <s v="1"/>
    <s v="0"/>
    <x v="1"/>
    <x v="3"/>
    <s v="Quelques personnes y ont accès (entre 25 et 50%)"/>
    <m/>
    <s v="Achat sur le marché Assistance humanitaire (incluant Cash)"/>
    <s v="1"/>
    <s v="0"/>
    <s v="0"/>
    <s v="1"/>
    <s v="0"/>
    <s v="0"/>
    <s v="0"/>
    <m/>
    <s v="Oui, les personnes déplacées cultivent des terres sans autorisation"/>
    <s v="Oui"/>
    <s v="Plus de 50 minutes"/>
    <s v="Oui, marché très bien fourni"/>
    <m/>
    <s v="Oui"/>
    <s v="Tigo (MOV Africa) Airtel"/>
    <s v="1"/>
    <s v="1"/>
    <s v="0"/>
    <m/>
    <s v="Nourriture Travail/moyen de subsistance Articles non alimentaires (vêtements, couvertures, ustensiles de cuisine)"/>
    <x v="0"/>
    <x v="1"/>
    <x v="0"/>
    <x v="0"/>
    <x v="1"/>
    <x v="0"/>
    <x v="0"/>
    <x v="0"/>
    <x v="0"/>
    <x v="0"/>
    <m/>
    <n v="5"/>
  </r>
  <r>
    <x v="15"/>
    <s v="Homme"/>
    <x v="0"/>
    <s v="TD0703"/>
    <x v="1"/>
    <s v="TD070301"/>
    <x v="3"/>
    <s v="TD070301BGS-009"/>
    <x v="43"/>
    <s v="13.633684999999998"/>
    <s v="14.310861666666664"/>
    <m/>
    <m/>
    <s v="Milieu rural proche d’une ville moyenne"/>
    <m/>
    <m/>
    <x v="0"/>
    <s v="Plus de 150m2"/>
    <s v="Public/Gouvernement"/>
    <s v="Oui"/>
    <s v="ONG Locale"/>
    <m/>
    <s v="Crt"/>
    <m/>
    <m/>
    <m/>
    <s v="Retournés venus de l'étranger"/>
    <s v="0"/>
    <s v="0"/>
    <s v="1"/>
    <n v="1050"/>
    <x v="42"/>
    <m/>
    <m/>
    <m/>
    <m/>
    <m/>
    <m/>
    <m/>
    <m/>
    <m/>
    <m/>
    <m/>
    <m/>
    <m/>
    <m/>
    <m/>
    <m/>
    <m/>
    <m/>
    <m/>
    <m/>
    <m/>
    <m/>
    <m/>
    <m/>
    <m/>
    <m/>
    <m/>
    <m/>
    <x v="1"/>
    <x v="1"/>
    <x v="1"/>
    <m/>
    <m/>
    <m/>
    <m/>
    <m/>
    <m/>
    <m/>
    <m/>
    <m/>
    <m/>
    <m/>
    <m/>
    <m/>
    <m/>
    <m/>
    <m/>
    <m/>
    <m/>
    <m/>
    <m/>
    <m/>
    <m/>
    <m/>
    <m/>
    <m/>
    <m/>
    <m/>
    <m/>
    <m/>
    <x v="0"/>
    <x v="0"/>
    <x v="0"/>
    <m/>
    <m/>
    <m/>
    <m/>
    <m/>
    <m/>
    <m/>
    <m/>
    <n v="1050"/>
    <n v="6010"/>
    <n v="190"/>
    <n v="210"/>
    <n v="530"/>
    <n v="420"/>
    <n v="350"/>
    <n v="440"/>
    <n v="750"/>
    <n v="570"/>
    <n v="1000"/>
    <n v="1200"/>
    <n v="150"/>
    <n v="200"/>
    <n v="2970"/>
    <n v="3040"/>
    <s v="Niger"/>
    <s v="Diffa"/>
    <s v="Transport en commun Dos d'animal"/>
    <s v="0"/>
    <s v="0"/>
    <s v="0"/>
    <s v="0"/>
    <s v="0"/>
    <s v="1"/>
    <s v="0"/>
    <s v="1"/>
    <x v="2"/>
    <x v="4"/>
    <x v="2"/>
    <m/>
    <s v="Ordre des autorités"/>
    <m/>
    <x v="7"/>
    <x v="0"/>
    <x v="7"/>
    <n v="0"/>
    <s v="Bonnes"/>
    <m/>
    <s v="La distribution d'articles non alimentaires La distribution des baches L'assistance en Eau Hygiene et Assainissement L'assistance en éducation Construction des abris Distribution des  outils agricoles La distribution de vivres"/>
    <s v="1"/>
    <s v="1"/>
    <s v="1"/>
    <s v="1"/>
    <s v="1"/>
    <s v="1"/>
    <s v="0"/>
    <s v="0"/>
    <s v="1"/>
    <s v="0"/>
    <s v="0"/>
    <s v="Moins d’un mois"/>
    <s v="Plus d'1 an"/>
    <s v="Plus d'1 an"/>
    <s v="Plus d'1 an"/>
    <s v="Plus d'1 an"/>
    <m/>
    <m/>
    <s v="Continue"/>
    <s v="Continue"/>
    <n v="610"/>
    <s v="Oui"/>
    <s v="Oui"/>
    <s v="Oui"/>
    <m/>
    <m/>
    <m/>
    <x v="0"/>
    <x v="0"/>
    <m/>
    <s v="Forage à pompe manuelle"/>
    <s v="0"/>
    <s v="1"/>
    <s v="0"/>
    <s v="0"/>
    <s v="0"/>
    <s v="0"/>
    <s v="0"/>
    <s v="0"/>
    <x v="1"/>
    <s v="10-30 minutes"/>
    <s v="Aucun"/>
    <s v="1"/>
    <s v="0"/>
    <s v="0"/>
    <s v="0"/>
    <s v="0"/>
    <x v="1"/>
    <n v="40"/>
    <x v="1"/>
    <x v="1"/>
    <x v="1"/>
    <x v="2"/>
    <x v="1"/>
    <s v="Plus de 50 mètres"/>
    <s v="Non"/>
    <m/>
    <m/>
    <m/>
    <m/>
    <m/>
    <m/>
    <m/>
    <m/>
    <x v="1"/>
    <m/>
    <m/>
    <m/>
    <m/>
    <m/>
    <m/>
    <m/>
    <m/>
    <s v="Moins de 10 minutes"/>
    <m/>
    <m/>
    <s v="Oui"/>
    <s v="Centre de santé"/>
    <s v="1"/>
    <s v="0"/>
    <s v="0"/>
    <s v="0"/>
    <s v="0"/>
    <m/>
    <s v="En dehors du site"/>
    <s v="50 - 60 minutes"/>
    <s v="Paludisme Fièvre Maux de ventre"/>
    <s v="0"/>
    <s v="1"/>
    <s v="0"/>
    <s v="0"/>
    <s v="0"/>
    <s v="1"/>
    <s v="0"/>
    <s v="0"/>
    <s v="1"/>
    <s v="0"/>
    <s v="0"/>
    <s v="0"/>
    <s v="0"/>
    <m/>
    <x v="0"/>
    <m/>
    <m/>
    <m/>
    <m/>
    <m/>
    <m/>
    <m/>
    <x v="0"/>
    <m/>
    <x v="0"/>
    <m/>
    <m/>
    <m/>
    <m/>
    <m/>
    <m/>
    <m/>
    <m/>
    <m/>
    <m/>
    <m/>
    <m/>
    <m/>
    <x v="0"/>
    <s v="Se laver les mains avec du savon et de l’eau ou avec un gel hydroalcoolique Éviter de se toucher les yeux, le nez, la bouche Éviter les contacts avec toute personne malade"/>
    <s v="1"/>
    <s v="1"/>
    <s v="1"/>
    <s v="0"/>
    <s v="0"/>
    <s v="0"/>
    <s v="0"/>
    <s v="0"/>
    <s v="A travers les proches Sensibilisation par les organisations humanitaires (ONG, agences des nations-unies, …) Sensibilisation par le personnel médical"/>
    <s v="0"/>
    <s v="0"/>
    <s v="1"/>
    <s v="0"/>
    <s v="1"/>
    <s v="1"/>
    <s v="0"/>
    <x v="1"/>
    <x v="3"/>
    <s v="La quasi-totalité des personnes y ont accès (plus de 75%)"/>
    <m/>
    <s v="Achat sur le marché Assistance humanitaire (incluant Cash)"/>
    <s v="1"/>
    <s v="0"/>
    <s v="0"/>
    <s v="1"/>
    <s v="0"/>
    <s v="0"/>
    <s v="0"/>
    <m/>
    <s v="Oui, accès aux terres cultivables donné par les autorités locales / notables des communautés"/>
    <s v="Oui"/>
    <s v="Plus de 50 minutes"/>
    <s v="Oui, marché très bien fourni"/>
    <m/>
    <s v="Oui"/>
    <s v="Tigo (MOV Africa) Airtel"/>
    <s v="1"/>
    <s v="1"/>
    <s v="0"/>
    <m/>
    <s v="Abris Services de santé Education scolaire"/>
    <x v="1"/>
    <x v="1"/>
    <x v="1"/>
    <x v="1"/>
    <x v="0"/>
    <x v="0"/>
    <x v="1"/>
    <x v="1"/>
    <x v="0"/>
    <x v="0"/>
    <m/>
    <n v="3"/>
  </r>
  <r>
    <x v="16"/>
    <s v="Homme"/>
    <x v="0"/>
    <s v="TD0703"/>
    <x v="1"/>
    <s v="TD070301"/>
    <x v="3"/>
    <s v="TD070301BGS-015"/>
    <x v="44"/>
    <s v="13.6408883"/>
    <s v="14.3087127"/>
    <m/>
    <m/>
    <s v="Milieu rural isolé"/>
    <s v="Dar nahim1"/>
    <s v="1"/>
    <x v="0"/>
    <s v="Plus de 150m2"/>
    <s v="Public/Gouvernement"/>
    <s v="Oui"/>
    <s v="ONG Locale"/>
    <m/>
    <s v="Crt"/>
    <m/>
    <m/>
    <m/>
    <s v="Personnes Déplacées Internes Retournés venus de l'étranger"/>
    <s v="1"/>
    <s v="0"/>
    <s v="1"/>
    <n v="120"/>
    <x v="43"/>
    <n v="85"/>
    <n v="430"/>
    <n v="22"/>
    <n v="18"/>
    <n v="35"/>
    <n v="50"/>
    <n v="25"/>
    <n v="40"/>
    <n v="20"/>
    <n v="35"/>
    <n v="65"/>
    <n v="85"/>
    <n v="15"/>
    <n v="20"/>
    <n v="182"/>
    <n v="248"/>
    <s v="Lac"/>
    <s v="Fouli"/>
    <s v="Kaiga-Kindjiria"/>
    <s v="A pied Dos d'animal Transport en commun"/>
    <s v="1"/>
    <s v="0"/>
    <s v="0"/>
    <s v="0"/>
    <s v="0"/>
    <s v="1"/>
    <s v="0"/>
    <s v="1"/>
    <x v="0"/>
    <x v="2"/>
    <x v="0"/>
    <m/>
    <s v="Ordre des autorités"/>
    <m/>
    <m/>
    <m/>
    <m/>
    <m/>
    <m/>
    <m/>
    <m/>
    <m/>
    <m/>
    <m/>
    <m/>
    <m/>
    <m/>
    <m/>
    <m/>
    <m/>
    <m/>
    <m/>
    <m/>
    <m/>
    <m/>
    <m/>
    <m/>
    <m/>
    <m/>
    <m/>
    <x v="0"/>
    <x v="0"/>
    <x v="0"/>
    <m/>
    <m/>
    <m/>
    <m/>
    <m/>
    <m/>
    <m/>
    <m/>
    <n v="35"/>
    <n v="210"/>
    <n v="12"/>
    <n v="18"/>
    <n v="18"/>
    <n v="22"/>
    <n v="12"/>
    <n v="13"/>
    <n v="13"/>
    <n v="17"/>
    <n v="25"/>
    <n v="35"/>
    <n v="7"/>
    <n v="18"/>
    <n v="87"/>
    <n v="123"/>
    <s v="Niger"/>
    <s v="Diffa"/>
    <s v="Transport en commun Dos d'animal"/>
    <s v="0"/>
    <s v="0"/>
    <s v="0"/>
    <s v="0"/>
    <s v="0"/>
    <s v="1"/>
    <s v="0"/>
    <s v="1"/>
    <x v="5"/>
    <x v="2"/>
    <x v="2"/>
    <m/>
    <s v="Ordre des autorités"/>
    <m/>
    <x v="8"/>
    <x v="0"/>
    <x v="8"/>
    <n v="0"/>
    <s v="Bonnes"/>
    <m/>
    <s v="La distribution d'articles non alimentaires La distribution des baches L'assistance en Eau Hygiene et Assainissement Construction des abris Distribution des  outils agricoles La distribution de vivres"/>
    <s v="1"/>
    <s v="1"/>
    <s v="1"/>
    <s v="0"/>
    <s v="1"/>
    <s v="1"/>
    <s v="0"/>
    <s v="0"/>
    <s v="1"/>
    <s v="0"/>
    <s v="0"/>
    <s v="Moins d’un mois"/>
    <s v="Plus d'1 an"/>
    <s v="Plus d'1 an"/>
    <s v="Plus d'1 an"/>
    <s v="Entre 3 et 6 mois"/>
    <m/>
    <m/>
    <s v="Continue"/>
    <m/>
    <n v="127"/>
    <s v="Oui"/>
    <s v="Oui"/>
    <s v="Oui"/>
    <m/>
    <m/>
    <m/>
    <x v="0"/>
    <x v="0"/>
    <m/>
    <s v="Forage à pompe manuelle"/>
    <s v="0"/>
    <s v="1"/>
    <s v="0"/>
    <s v="0"/>
    <s v="0"/>
    <s v="0"/>
    <s v="0"/>
    <s v="0"/>
    <x v="1"/>
    <s v="30-60 minutes"/>
    <s v="Aucun"/>
    <s v="1"/>
    <s v="0"/>
    <s v="0"/>
    <s v="0"/>
    <s v="0"/>
    <x v="1"/>
    <n v="24"/>
    <x v="1"/>
    <x v="1"/>
    <x v="1"/>
    <x v="3"/>
    <x v="1"/>
    <s v="Plus de 50 mètres"/>
    <s v="Non"/>
    <m/>
    <m/>
    <m/>
    <m/>
    <m/>
    <m/>
    <m/>
    <m/>
    <x v="1"/>
    <m/>
    <m/>
    <m/>
    <m/>
    <m/>
    <m/>
    <m/>
    <m/>
    <s v="10-30 minutes"/>
    <m/>
    <m/>
    <s v="Oui"/>
    <s v="Centre de santé"/>
    <s v="1"/>
    <s v="0"/>
    <s v="0"/>
    <s v="0"/>
    <s v="0"/>
    <m/>
    <s v="En dehors du site"/>
    <s v="30-50 minutes"/>
    <s v="Paludisme Autre (précisez)_____________"/>
    <s v="0"/>
    <s v="0"/>
    <s v="0"/>
    <s v="0"/>
    <s v="0"/>
    <s v="1"/>
    <s v="0"/>
    <s v="0"/>
    <s v="0"/>
    <s v="0"/>
    <s v="0"/>
    <s v="1"/>
    <s v="0"/>
    <s v="Rougeoles et rhume"/>
    <x v="0"/>
    <m/>
    <m/>
    <m/>
    <m/>
    <m/>
    <m/>
    <m/>
    <x v="0"/>
    <m/>
    <x v="0"/>
    <m/>
    <m/>
    <m/>
    <m/>
    <m/>
    <m/>
    <m/>
    <m/>
    <m/>
    <m/>
    <m/>
    <m/>
    <m/>
    <x v="0"/>
    <s v="Se laver les mains avec du savon et de l’eau ou avec un gel hydroalcoolique Éviter de se toucher les yeux, le nez, la bouche Se couvrir le visage (nez et bouche) avec un masque"/>
    <s v="1"/>
    <s v="1"/>
    <s v="0"/>
    <s v="0"/>
    <s v="1"/>
    <s v="0"/>
    <s v="0"/>
    <s v="0"/>
    <s v="Sensibilisation par le personnel médical Sensibilisation par les organisations humanitaires (ONG, agences des nations-unies, …)"/>
    <s v="0"/>
    <s v="0"/>
    <s v="0"/>
    <s v="0"/>
    <s v="1"/>
    <s v="1"/>
    <s v="0"/>
    <x v="1"/>
    <x v="3"/>
    <s v="Aucune ou très peu de personnes y ont accès (moins 25%)"/>
    <m/>
    <s v="Production de subsistance Assistance humanitaire (incluant Cash)"/>
    <s v="0"/>
    <s v="0"/>
    <s v="0"/>
    <s v="1"/>
    <s v="0"/>
    <s v="1"/>
    <s v="0"/>
    <m/>
    <s v="Oui, accès aux terres cultivables donné par les autorités locales / notables des communautés"/>
    <s v="Oui"/>
    <s v="Plus de 50 minutes"/>
    <s v="Oui, marché très bien fourni"/>
    <m/>
    <s v="Oui"/>
    <s v="Airtel Tigo (MOV Africa)"/>
    <s v="1"/>
    <s v="1"/>
    <s v="0"/>
    <m/>
    <s v="Eau potable Articles non alimentaires (vêtements, couvertures, ustensiles de cuisine) Abris"/>
    <x v="1"/>
    <x v="0"/>
    <x v="1"/>
    <x v="0"/>
    <x v="1"/>
    <x v="0"/>
    <x v="0"/>
    <x v="1"/>
    <x v="0"/>
    <x v="0"/>
    <m/>
    <n v="4"/>
  </r>
  <r>
    <x v="16"/>
    <s v="Homme"/>
    <x v="0"/>
    <s v="TD0703"/>
    <x v="1"/>
    <s v="TD070301"/>
    <x v="3"/>
    <s v="TD070301BGS-011"/>
    <x v="45"/>
    <s v="13.6342918"/>
    <s v="14.3197152"/>
    <s v="265.9"/>
    <s v="4.4"/>
    <s v="Milieu rural isolé"/>
    <s v="Bagasola"/>
    <s v="12"/>
    <x v="0"/>
    <s v="Plus de 150m2"/>
    <s v="Public/Gouvernement"/>
    <s v="Oui"/>
    <s v="ONG Locale"/>
    <m/>
    <s v="Crt"/>
    <m/>
    <m/>
    <m/>
    <s v="Retournés venus de l'étranger"/>
    <s v="0"/>
    <s v="0"/>
    <s v="1"/>
    <n v="225"/>
    <x v="44"/>
    <m/>
    <m/>
    <m/>
    <m/>
    <m/>
    <m/>
    <m/>
    <m/>
    <m/>
    <m/>
    <m/>
    <m/>
    <m/>
    <m/>
    <m/>
    <m/>
    <m/>
    <m/>
    <m/>
    <m/>
    <m/>
    <m/>
    <m/>
    <m/>
    <m/>
    <m/>
    <m/>
    <m/>
    <x v="1"/>
    <x v="1"/>
    <x v="1"/>
    <m/>
    <m/>
    <m/>
    <m/>
    <m/>
    <m/>
    <m/>
    <m/>
    <m/>
    <m/>
    <m/>
    <m/>
    <m/>
    <m/>
    <m/>
    <m/>
    <m/>
    <m/>
    <m/>
    <m/>
    <m/>
    <m/>
    <m/>
    <m/>
    <m/>
    <m/>
    <m/>
    <m/>
    <m/>
    <x v="0"/>
    <x v="0"/>
    <x v="0"/>
    <m/>
    <m/>
    <m/>
    <m/>
    <m/>
    <m/>
    <m/>
    <m/>
    <n v="225"/>
    <n v="690"/>
    <n v="28"/>
    <n v="32"/>
    <n v="25"/>
    <n v="71"/>
    <n v="56"/>
    <n v="69"/>
    <n v="30"/>
    <n v="34"/>
    <n v="130"/>
    <n v="125"/>
    <n v="42"/>
    <n v="48"/>
    <n v="311"/>
    <n v="379"/>
    <s v="NGA"/>
    <s v="Borno"/>
    <s v="Transport en commun Dos d'animal"/>
    <s v="0"/>
    <s v="0"/>
    <s v="0"/>
    <s v="0"/>
    <s v="0"/>
    <s v="1"/>
    <s v="0"/>
    <s v="1"/>
    <x v="2"/>
    <x v="2"/>
    <x v="2"/>
    <m/>
    <s v="Ordre des autorités"/>
    <m/>
    <x v="9"/>
    <x v="0"/>
    <x v="9"/>
    <n v="0"/>
    <s v="Bonnes"/>
    <m/>
    <s v="La distribution de vivres Construction des abris L'assistance en Eau Hygiene et Assainissement"/>
    <s v="0"/>
    <s v="0"/>
    <s v="1"/>
    <s v="0"/>
    <s v="1"/>
    <s v="0"/>
    <s v="0"/>
    <s v="0"/>
    <s v="1"/>
    <s v="0"/>
    <s v="0"/>
    <s v="Entre 1 et 3 mois"/>
    <m/>
    <m/>
    <s v="Plus d'1 an"/>
    <m/>
    <m/>
    <m/>
    <s v="Continue"/>
    <m/>
    <n v="98"/>
    <s v="Oui"/>
    <s v="Oui"/>
    <s v="Oui"/>
    <m/>
    <m/>
    <m/>
    <x v="0"/>
    <x v="0"/>
    <m/>
    <s v="Forage à pompe manuelle"/>
    <s v="0"/>
    <s v="1"/>
    <s v="0"/>
    <s v="0"/>
    <s v="0"/>
    <s v="0"/>
    <s v="0"/>
    <s v="0"/>
    <x v="1"/>
    <s v="10-30 minutes"/>
    <s v="Aucun"/>
    <s v="1"/>
    <s v="0"/>
    <s v="0"/>
    <s v="0"/>
    <s v="0"/>
    <x v="1"/>
    <n v="12"/>
    <x v="1"/>
    <x v="1"/>
    <x v="1"/>
    <x v="2"/>
    <x v="1"/>
    <s v="Plus de 50 mètres"/>
    <s v="Non"/>
    <m/>
    <m/>
    <m/>
    <m/>
    <m/>
    <m/>
    <m/>
    <m/>
    <x v="1"/>
    <m/>
    <m/>
    <m/>
    <m/>
    <m/>
    <m/>
    <m/>
    <m/>
    <s v="10-30 minutes"/>
    <m/>
    <m/>
    <s v="Oui"/>
    <s v="Centre de santé"/>
    <s v="1"/>
    <s v="0"/>
    <s v="0"/>
    <s v="0"/>
    <s v="0"/>
    <m/>
    <s v="En dehors du site"/>
    <s v="30-50 minutes"/>
    <s v="Paludisme Fièvre Autre (précisez)_____________"/>
    <s v="0"/>
    <s v="1"/>
    <s v="0"/>
    <s v="0"/>
    <s v="0"/>
    <s v="1"/>
    <s v="0"/>
    <s v="0"/>
    <s v="0"/>
    <s v="0"/>
    <s v="0"/>
    <s v="1"/>
    <s v="0"/>
    <s v="Anemie"/>
    <x v="0"/>
    <m/>
    <m/>
    <m/>
    <m/>
    <m/>
    <m/>
    <m/>
    <x v="0"/>
    <m/>
    <x v="0"/>
    <m/>
    <m/>
    <m/>
    <m/>
    <m/>
    <m/>
    <m/>
    <m/>
    <m/>
    <m/>
    <m/>
    <m/>
    <m/>
    <x v="0"/>
    <s v="Se laver les mains avec du savon et de l’eau ou avec un gel hydroalcoolique Éviter de se toucher les yeux, le nez, la bouche Éviter les contacts avec toute personne malade Mesures de distanciation sociale (rester a distance des autres) Se couvrir le visage (nez et bouche) avec un masque Tousser ou éternuer dans son coude ou dans un mouchoir Nettoyer et désinfecter les surfaces touchées fréquemment (poignée de porte etc)"/>
    <s v="1"/>
    <s v="1"/>
    <s v="1"/>
    <s v="1"/>
    <s v="1"/>
    <s v="1"/>
    <s v="1"/>
    <s v="0"/>
    <s v="Médias traditionnels (Télévisions, radios,…) Sur internet (réseaux sociaux, …) A travers les proches Sensibilisation par les autorités administratives/traditionnelles Sensibilisation par les organisations humanitaires (ONG, agences des nations-unies, …) Sensibilisation par le personnel médical"/>
    <s v="1"/>
    <s v="1"/>
    <s v="1"/>
    <s v="1"/>
    <s v="1"/>
    <s v="1"/>
    <s v="0"/>
    <x v="1"/>
    <x v="3"/>
    <s v="La plupart des personnes y ont accès (entre 50 et 75%)"/>
    <m/>
    <s v="Achat sur le marché Assistance humanitaire (incluant Cash)"/>
    <s v="1"/>
    <s v="0"/>
    <s v="0"/>
    <s v="1"/>
    <s v="0"/>
    <s v="0"/>
    <s v="0"/>
    <m/>
    <s v="Oui, accès aux terres cultivables donné par les autorités locales / notables des communautés"/>
    <s v="Oui"/>
    <s v="Plus de 50 minutes"/>
    <s v="Oui, marché très bien fourni"/>
    <m/>
    <s v="Oui"/>
    <s v="Tigo (MOV Africa) Airtel"/>
    <s v="1"/>
    <s v="1"/>
    <s v="0"/>
    <m/>
    <s v="Nourriture Abris Services de santé"/>
    <x v="0"/>
    <x v="1"/>
    <x v="1"/>
    <x v="1"/>
    <x v="0"/>
    <x v="0"/>
    <x v="0"/>
    <x v="1"/>
    <x v="0"/>
    <x v="0"/>
    <m/>
    <n v="3"/>
  </r>
  <r>
    <x v="16"/>
    <s v="Femme"/>
    <x v="0"/>
    <s v="TD0703"/>
    <x v="1"/>
    <s v="TD070301"/>
    <x v="3"/>
    <s v="TD070301BGS-006"/>
    <x v="46"/>
    <s v="13.6334526"/>
    <s v="14.3237238"/>
    <s v="256.1"/>
    <s v="4.85"/>
    <s v="Milieu rural proche d’une ville moyenne"/>
    <m/>
    <m/>
    <x v="0"/>
    <s v="Plus de 150m2"/>
    <s v="Public/Gouvernement"/>
    <s v="Oui"/>
    <s v="ONG Locale"/>
    <m/>
    <s v="Crt"/>
    <m/>
    <m/>
    <m/>
    <s v="Personnes Déplacées Internes"/>
    <s v="1"/>
    <s v="0"/>
    <s v="0"/>
    <n v="200"/>
    <x v="45"/>
    <n v="200"/>
    <n v="800"/>
    <n v="20"/>
    <n v="30"/>
    <n v="30"/>
    <n v="50"/>
    <n v="40"/>
    <n v="60"/>
    <n v="30"/>
    <n v="53"/>
    <n v="200"/>
    <n v="250"/>
    <n v="15"/>
    <n v="22"/>
    <n v="335"/>
    <n v="465"/>
    <s v="Lac"/>
    <s v="Mamdi"/>
    <s v="Kangalom"/>
    <s v="A pied Pirogue Dos d'animal"/>
    <s v="1"/>
    <s v="0"/>
    <s v="0"/>
    <s v="0"/>
    <s v="1"/>
    <s v="1"/>
    <s v="0"/>
    <s v="0"/>
    <x v="0"/>
    <x v="7"/>
    <x v="0"/>
    <m/>
    <s v="Ordre des autorités"/>
    <m/>
    <m/>
    <m/>
    <m/>
    <m/>
    <m/>
    <m/>
    <m/>
    <m/>
    <m/>
    <m/>
    <m/>
    <m/>
    <m/>
    <m/>
    <m/>
    <m/>
    <m/>
    <m/>
    <m/>
    <m/>
    <m/>
    <m/>
    <m/>
    <m/>
    <m/>
    <m/>
    <x v="0"/>
    <x v="0"/>
    <x v="0"/>
    <m/>
    <m/>
    <m/>
    <m/>
    <m/>
    <m/>
    <m/>
    <m/>
    <m/>
    <m/>
    <m/>
    <m/>
    <m/>
    <m/>
    <m/>
    <m/>
    <m/>
    <m/>
    <m/>
    <m/>
    <m/>
    <m/>
    <m/>
    <m/>
    <m/>
    <m/>
    <m/>
    <m/>
    <m/>
    <m/>
    <m/>
    <m/>
    <m/>
    <m/>
    <m/>
    <x v="0"/>
    <x v="0"/>
    <x v="0"/>
    <m/>
    <m/>
    <m/>
    <x v="10"/>
    <x v="0"/>
    <x v="10"/>
    <n v="0"/>
    <s v="Bonnes"/>
    <m/>
    <s v="La distribution d'articles non alimentaires La distribution des baches L'assistance en Eau Hygiene et Assainissement Construction des abris Distribution des  outils agricoles L'assistance de santé La distribution de vivres Cash (Argent)"/>
    <s v="1"/>
    <s v="1"/>
    <s v="1"/>
    <s v="0"/>
    <s v="1"/>
    <s v="1"/>
    <s v="0"/>
    <s v="1"/>
    <s v="1"/>
    <s v="1"/>
    <s v="0"/>
    <s v="Entre 1 et 3 mois"/>
    <s v="Plus d'1 an"/>
    <s v="Plus d'1 an"/>
    <s v="Plus d'1 an"/>
    <s v="Plus d'1 an"/>
    <s v="Continue"/>
    <m/>
    <s v="Continue"/>
    <m/>
    <n v="161"/>
    <s v="Oui"/>
    <s v="Oui"/>
    <s v="Oui"/>
    <m/>
    <m/>
    <m/>
    <x v="0"/>
    <x v="0"/>
    <m/>
    <s v="Forage à pompe manuelle"/>
    <s v="0"/>
    <s v="1"/>
    <s v="0"/>
    <s v="0"/>
    <s v="0"/>
    <s v="0"/>
    <s v="0"/>
    <s v="0"/>
    <x v="1"/>
    <s v="10-30 minutes"/>
    <s v="Aucun"/>
    <s v="1"/>
    <s v="0"/>
    <s v="0"/>
    <s v="0"/>
    <s v="0"/>
    <x v="1"/>
    <n v="20"/>
    <x v="1"/>
    <x v="1"/>
    <x v="1"/>
    <x v="1"/>
    <x v="1"/>
    <s v="Plus de 50 mètres"/>
    <s v="Non"/>
    <m/>
    <m/>
    <m/>
    <m/>
    <m/>
    <m/>
    <m/>
    <m/>
    <x v="1"/>
    <m/>
    <m/>
    <m/>
    <m/>
    <m/>
    <m/>
    <m/>
    <m/>
    <s v="10-30 minutes"/>
    <m/>
    <m/>
    <s v="Oui"/>
    <s v="Centre de santé"/>
    <s v="1"/>
    <s v="0"/>
    <s v="0"/>
    <s v="0"/>
    <s v="0"/>
    <m/>
    <s v="En dehors du site"/>
    <s v="30-50 minutes"/>
    <s v="Paludisme Maux de ventre Autre (précisez)_____________"/>
    <s v="0"/>
    <s v="0"/>
    <s v="0"/>
    <s v="0"/>
    <s v="0"/>
    <s v="1"/>
    <s v="0"/>
    <s v="0"/>
    <s v="1"/>
    <s v="0"/>
    <s v="0"/>
    <s v="1"/>
    <s v="0"/>
    <s v="Rhume"/>
    <x v="0"/>
    <m/>
    <m/>
    <m/>
    <m/>
    <m/>
    <m/>
    <m/>
    <x v="0"/>
    <m/>
    <x v="0"/>
    <m/>
    <m/>
    <m/>
    <m/>
    <m/>
    <m/>
    <m/>
    <m/>
    <m/>
    <m/>
    <m/>
    <m/>
    <m/>
    <x v="0"/>
    <s v="Se laver les mains avec du savon et de l’eau ou avec un gel hydroalcoolique Éviter de se toucher les yeux, le nez, la bouche Éviter les contacts avec toute personne malade Mesures de distanciation sociale (rester a distance des autres) Se couvrir le visage (nez et bouche) avec un masque"/>
    <s v="1"/>
    <s v="1"/>
    <s v="1"/>
    <s v="1"/>
    <s v="1"/>
    <s v="0"/>
    <s v="0"/>
    <s v="0"/>
    <s v="Médias traditionnels (Télévisions, radios,…) Sur internet (réseaux sociaux, …) A travers les proches Sensibilisation par les autorités administratives/traditionnelles Sensibilisation par les organisations humanitaires (ONG, agences des nations-unies, …) Sensibilisation par le personnel médical"/>
    <s v="1"/>
    <s v="1"/>
    <s v="1"/>
    <s v="1"/>
    <s v="1"/>
    <s v="1"/>
    <s v="0"/>
    <x v="1"/>
    <x v="3"/>
    <s v="La plupart des personnes y ont accès (entre 50 et 75%)"/>
    <m/>
    <s v="Achat sur le marché Assistance humanitaire (incluant Cash)"/>
    <s v="1"/>
    <s v="0"/>
    <s v="0"/>
    <s v="1"/>
    <s v="0"/>
    <s v="0"/>
    <s v="0"/>
    <m/>
    <s v="Oui, accès aux terres cultivables donné par les autorités locales / notables des communautés"/>
    <s v="Oui"/>
    <s v="Plus de 50 minutes"/>
    <s v="Oui, marché très bien fourni"/>
    <m/>
    <s v="Oui"/>
    <s v="Airtel Tigo (MOV Africa)"/>
    <s v="1"/>
    <s v="1"/>
    <s v="0"/>
    <m/>
    <s v="Articles non alimentaires (vêtements, couvertures, ustensiles de cuisine) Abris Travail/moyen de subsistance"/>
    <x v="1"/>
    <x v="1"/>
    <x v="1"/>
    <x v="0"/>
    <x v="1"/>
    <x v="0"/>
    <x v="0"/>
    <x v="0"/>
    <x v="0"/>
    <x v="0"/>
    <m/>
    <n v="3"/>
  </r>
  <r>
    <x v="1"/>
    <s v="Homme"/>
    <x v="0"/>
    <s v="TD0704"/>
    <x v="0"/>
    <s v="TD070401"/>
    <x v="0"/>
    <s v="XXXX"/>
    <x v="47"/>
    <n v="13.9206716666666"/>
    <n v="14.2225566666666"/>
    <m/>
    <m/>
    <s v="Milieu rural isolé"/>
    <s v="Liwa"/>
    <s v="7"/>
    <x v="0"/>
    <s v="Plus de 150m2"/>
    <s v="Public/Gouvernement"/>
    <s v="Oui"/>
    <s v="Aucune"/>
    <m/>
    <m/>
    <m/>
    <m/>
    <m/>
    <s v="Retournés venus de l'étranger"/>
    <s v="0"/>
    <s v="0"/>
    <s v="1"/>
    <n v="39"/>
    <x v="46"/>
    <m/>
    <m/>
    <m/>
    <m/>
    <m/>
    <m/>
    <m/>
    <m/>
    <m/>
    <m/>
    <m/>
    <m/>
    <m/>
    <m/>
    <m/>
    <m/>
    <m/>
    <m/>
    <m/>
    <m/>
    <m/>
    <m/>
    <m/>
    <m/>
    <m/>
    <m/>
    <m/>
    <m/>
    <x v="1"/>
    <x v="1"/>
    <x v="1"/>
    <m/>
    <m/>
    <m/>
    <m/>
    <m/>
    <m/>
    <m/>
    <m/>
    <m/>
    <m/>
    <m/>
    <m/>
    <m/>
    <m/>
    <m/>
    <m/>
    <m/>
    <m/>
    <m/>
    <m/>
    <m/>
    <m/>
    <m/>
    <m/>
    <m/>
    <m/>
    <m/>
    <m/>
    <m/>
    <x v="0"/>
    <x v="0"/>
    <x v="0"/>
    <m/>
    <m/>
    <m/>
    <m/>
    <m/>
    <m/>
    <m/>
    <m/>
    <n v="39"/>
    <n v="145"/>
    <n v="8"/>
    <n v="10"/>
    <n v="13"/>
    <n v="16"/>
    <n v="11"/>
    <n v="10"/>
    <n v="12"/>
    <n v="18"/>
    <n v="19"/>
    <n v="24"/>
    <n v="2"/>
    <n v="2"/>
    <n v="65"/>
    <n v="80"/>
    <s v="Niger"/>
    <s v="Diffa"/>
    <s v="A pied Transport en commun Dos d'animal"/>
    <s v="1"/>
    <s v="0"/>
    <s v="0"/>
    <s v="0"/>
    <s v="0"/>
    <s v="1"/>
    <s v="0"/>
    <s v="1"/>
    <x v="1"/>
    <x v="1"/>
    <x v="2"/>
    <m/>
    <s v="Ordre des autorités"/>
    <m/>
    <x v="0"/>
    <x v="0"/>
    <x v="0"/>
    <n v="0"/>
    <s v="Bonnes"/>
    <m/>
    <s v="La distribution de vivres L'assistance en Eau Hygiene et Assainissement La distribution des baches La distribution d'articles non alimentaires L'assistance en éducation Distribution des  outils agricoles Construction des abris"/>
    <s v="1"/>
    <s v="1"/>
    <s v="1"/>
    <s v="1"/>
    <s v="1"/>
    <s v="1"/>
    <s v="0"/>
    <s v="0"/>
    <s v="1"/>
    <s v="0"/>
    <s v="0"/>
    <s v="Plus d'1 an"/>
    <s v="Plus d'1 an"/>
    <s v="Plus d'1 an"/>
    <s v="Plus d'1 an"/>
    <s v="Plus d'1 an"/>
    <m/>
    <m/>
    <s v="Continue"/>
    <s v="Continue"/>
    <n v="40"/>
    <s v="Oui"/>
    <s v="Oui"/>
    <s v="Oui"/>
    <m/>
    <m/>
    <m/>
    <x v="1"/>
    <x v="3"/>
    <m/>
    <s v="Forage à pompe manuelle Puit traditionnel / à ciel ouvert"/>
    <s v="1"/>
    <s v="1"/>
    <s v="0"/>
    <s v="0"/>
    <s v="0"/>
    <s v="0"/>
    <s v="0"/>
    <s v="0"/>
    <x v="3"/>
    <s v="10-30 minutes"/>
    <s v="Goût Eau non potable"/>
    <s v="0"/>
    <s v="0"/>
    <s v="1"/>
    <s v="1"/>
    <s v="0"/>
    <x v="0"/>
    <m/>
    <x v="0"/>
    <x v="0"/>
    <x v="0"/>
    <x v="0"/>
    <x v="0"/>
    <m/>
    <s v="Non"/>
    <m/>
    <m/>
    <m/>
    <m/>
    <m/>
    <m/>
    <m/>
    <m/>
    <x v="0"/>
    <s v="Ecole fermée"/>
    <s v="1"/>
    <s v="0"/>
    <s v="0"/>
    <s v="0"/>
    <s v="0"/>
    <s v="0"/>
    <s v="0"/>
    <m/>
    <m/>
    <m/>
    <s v="Oui"/>
    <s v="Clinique mobile"/>
    <s v="0"/>
    <s v="1"/>
    <s v="0"/>
    <s v="0"/>
    <s v="0"/>
    <m/>
    <s v="Sur le site"/>
    <m/>
    <s v="Diarrhée Paludisme Autre (précisez)_____________"/>
    <s v="1"/>
    <s v="0"/>
    <s v="0"/>
    <s v="0"/>
    <s v="0"/>
    <s v="1"/>
    <s v="0"/>
    <s v="0"/>
    <s v="0"/>
    <s v="0"/>
    <s v="0"/>
    <s v="1"/>
    <s v="0"/>
    <s v="Rhume"/>
    <x v="0"/>
    <m/>
    <m/>
    <m/>
    <m/>
    <m/>
    <m/>
    <m/>
    <x v="0"/>
    <m/>
    <x v="0"/>
    <m/>
    <m/>
    <m/>
    <m/>
    <m/>
    <m/>
    <m/>
    <m/>
    <m/>
    <m/>
    <m/>
    <m/>
    <m/>
    <x v="0"/>
    <s v="Se laver les mains avec du savon et de l’eau ou avec un gel hydroalcoolique Éviter de se toucher les yeux, le nez, la bouche Éviter les contacts avec toute personne malade"/>
    <s v="1"/>
    <s v="1"/>
    <s v="1"/>
    <s v="0"/>
    <s v="0"/>
    <s v="0"/>
    <s v="0"/>
    <s v="0"/>
    <s v="A travers les proches Sensibilisation par les organisations humanitaires (ONG, agences des nations-unies, …) Sensibilisation par le personnel médical"/>
    <s v="0"/>
    <s v="0"/>
    <s v="1"/>
    <s v="0"/>
    <s v="1"/>
    <s v="1"/>
    <s v="0"/>
    <x v="0"/>
    <x v="1"/>
    <s v="Quelques personnes y ont accès (entre 25 et 50%)"/>
    <m/>
    <s v="Achat sur le marché Assistance humanitaire (incluant Cash)"/>
    <s v="1"/>
    <s v="0"/>
    <s v="0"/>
    <s v="1"/>
    <s v="0"/>
    <s v="0"/>
    <s v="0"/>
    <m/>
    <s v="Oui, accès aux terres cultivables donné par les autorités locales / notables des communautés"/>
    <s v="Oui"/>
    <s v="Plus de 50 minutes"/>
    <s v="Oui, on peut y trouver la plupart des biens"/>
    <m/>
    <s v="Oui"/>
    <s v="Tigo (MOV Africa) Airtel"/>
    <s v="1"/>
    <s v="1"/>
    <s v="0"/>
    <m/>
    <s v="Nourriture Abris Travail/moyen de subsistance"/>
    <x v="0"/>
    <x v="1"/>
    <x v="1"/>
    <x v="0"/>
    <x v="0"/>
    <x v="0"/>
    <x v="0"/>
    <x v="0"/>
    <x v="0"/>
    <x v="0"/>
    <m/>
    <n v="3"/>
  </r>
  <r>
    <x v="13"/>
    <s v="Homme"/>
    <x v="0"/>
    <s v="TD0704"/>
    <x v="0"/>
    <s v="TD070403"/>
    <x v="6"/>
    <s v="TD070403KGK-021"/>
    <x v="48"/>
    <s v="14.1509792"/>
    <s v="13.9980837"/>
    <s v="275.58847227666917"/>
    <s v="4.0"/>
    <s v="Milieu rural isolé"/>
    <s v="Magui village"/>
    <s v="5"/>
    <x v="0"/>
    <s v="Plus de 150m2"/>
    <s v="Public/Gouvernement"/>
    <s v="Oui"/>
    <s v="Aucune"/>
    <m/>
    <m/>
    <m/>
    <m/>
    <m/>
    <s v="Personnes Déplacées Internes"/>
    <s v="1"/>
    <s v="0"/>
    <s v="0"/>
    <n v="360"/>
    <x v="47"/>
    <n v="360"/>
    <n v="1440"/>
    <n v="25"/>
    <n v="35"/>
    <n v="100"/>
    <n v="300"/>
    <n v="90"/>
    <n v="110"/>
    <n v="85"/>
    <n v="105"/>
    <n v="220"/>
    <n v="300"/>
    <n v="30"/>
    <n v="40"/>
    <n v="550"/>
    <n v="890"/>
    <s v="Lac"/>
    <s v="Fouli"/>
    <s v="Liwa"/>
    <s v="A pied Dos d'animal Transport en commun"/>
    <s v="1"/>
    <s v="0"/>
    <s v="0"/>
    <s v="0"/>
    <s v="0"/>
    <s v="1"/>
    <s v="0"/>
    <s v="1"/>
    <x v="5"/>
    <x v="0"/>
    <x v="0"/>
    <m/>
    <s v="Ordre des autorités"/>
    <m/>
    <m/>
    <m/>
    <m/>
    <m/>
    <m/>
    <m/>
    <m/>
    <m/>
    <m/>
    <m/>
    <m/>
    <m/>
    <m/>
    <m/>
    <m/>
    <m/>
    <m/>
    <m/>
    <m/>
    <m/>
    <m/>
    <m/>
    <m/>
    <m/>
    <m/>
    <m/>
    <x v="0"/>
    <x v="0"/>
    <x v="0"/>
    <m/>
    <m/>
    <m/>
    <m/>
    <m/>
    <m/>
    <m/>
    <m/>
    <m/>
    <m/>
    <m/>
    <m/>
    <m/>
    <m/>
    <m/>
    <m/>
    <m/>
    <m/>
    <m/>
    <m/>
    <m/>
    <m/>
    <m/>
    <m/>
    <m/>
    <m/>
    <m/>
    <m/>
    <m/>
    <m/>
    <m/>
    <m/>
    <m/>
    <m/>
    <m/>
    <x v="0"/>
    <x v="0"/>
    <x v="0"/>
    <m/>
    <m/>
    <m/>
    <x v="0"/>
    <x v="0"/>
    <x v="0"/>
    <n v="0"/>
    <s v="Bonnes"/>
    <m/>
    <s v="La distribution d'articles non alimentaires L'assistance en Eau Hygiene et Assainissement"/>
    <s v="1"/>
    <s v="0"/>
    <s v="1"/>
    <s v="0"/>
    <s v="0"/>
    <s v="0"/>
    <s v="0"/>
    <s v="0"/>
    <s v="0"/>
    <s v="0"/>
    <s v="0"/>
    <m/>
    <s v="Entre 1 et 3 mois"/>
    <m/>
    <m/>
    <m/>
    <m/>
    <m/>
    <s v="Continue"/>
    <m/>
    <n v="226"/>
    <s v="Oui"/>
    <s v="Oui"/>
    <s v="Oui"/>
    <m/>
    <m/>
    <m/>
    <x v="0"/>
    <x v="0"/>
    <m/>
    <s v="Forage à pompe manuelle"/>
    <s v="0"/>
    <s v="1"/>
    <s v="0"/>
    <s v="0"/>
    <s v="0"/>
    <s v="0"/>
    <s v="0"/>
    <s v="0"/>
    <x v="1"/>
    <s v="10-30 minutes"/>
    <s v="Aucun"/>
    <s v="1"/>
    <s v="0"/>
    <s v="0"/>
    <s v="0"/>
    <s v="0"/>
    <x v="1"/>
    <n v="217"/>
    <x v="1"/>
    <x v="1"/>
    <x v="1"/>
    <x v="2"/>
    <x v="1"/>
    <s v="Plus de 50 mètres"/>
    <s v="Non"/>
    <m/>
    <m/>
    <m/>
    <m/>
    <m/>
    <m/>
    <m/>
    <m/>
    <x v="0"/>
    <s v="Autre (précisez)_____________"/>
    <s v="0"/>
    <s v="0"/>
    <s v="0"/>
    <s v="0"/>
    <s v="0"/>
    <s v="0"/>
    <s v="1"/>
    <m/>
    <s v="Pas d'école"/>
    <m/>
    <s v="Oui"/>
    <s v="Centre de santé"/>
    <s v="1"/>
    <s v="0"/>
    <s v="0"/>
    <s v="0"/>
    <s v="0"/>
    <m/>
    <s v="En dehors du site"/>
    <s v="1 - 2h"/>
    <s v="Paludisme Malnutrition Maux de tête"/>
    <s v="0"/>
    <s v="0"/>
    <s v="0"/>
    <s v="0"/>
    <s v="1"/>
    <s v="1"/>
    <s v="0"/>
    <s v="1"/>
    <s v="0"/>
    <s v="0"/>
    <s v="0"/>
    <s v="0"/>
    <s v="0"/>
    <m/>
    <x v="0"/>
    <m/>
    <m/>
    <m/>
    <m/>
    <m/>
    <m/>
    <m/>
    <x v="0"/>
    <m/>
    <x v="0"/>
    <m/>
    <m/>
    <m/>
    <m/>
    <m/>
    <m/>
    <m/>
    <m/>
    <m/>
    <m/>
    <m/>
    <m/>
    <m/>
    <x v="0"/>
    <s v="Se laver les mains avec du savon et de l’eau ou avec un gel hydroalcoolique Éviter de se toucher les yeux, le nez, la bouche Mesures de distanciation sociale (rester a distance des autres)"/>
    <s v="1"/>
    <s v="1"/>
    <s v="0"/>
    <s v="1"/>
    <s v="0"/>
    <s v="0"/>
    <s v="0"/>
    <s v="0"/>
    <s v="A travers les proches Sensibilisation par les organisations humanitaires (ONG, agences des nations-unies, …) Sensibilisation par le personnel médical"/>
    <s v="0"/>
    <s v="0"/>
    <s v="1"/>
    <s v="0"/>
    <s v="1"/>
    <s v="1"/>
    <s v="0"/>
    <x v="1"/>
    <x v="3"/>
    <s v="La plupart des personnes y ont accès (entre 50 et 75%)"/>
    <m/>
    <s v="Production de subsistance Achat sur le marché"/>
    <s v="1"/>
    <s v="0"/>
    <s v="0"/>
    <s v="0"/>
    <s v="0"/>
    <s v="1"/>
    <s v="0"/>
    <m/>
    <s v="Oui, accès aux terres cultivables donné par les autorités locales / notables des communautés"/>
    <s v="Oui"/>
    <s v="Plus de 50 minutes"/>
    <s v="Oui, marché très bien fourni"/>
    <m/>
    <s v="Oui"/>
    <s v="Tigo (MOV Africa) Airtel"/>
    <s v="1"/>
    <s v="1"/>
    <s v="0"/>
    <m/>
    <s v="Nourriture Articles non alimentaires (vêtements, couvertures, ustensiles de cuisine) Travail/moyen de subsistance"/>
    <x v="0"/>
    <x v="1"/>
    <x v="0"/>
    <x v="0"/>
    <x v="1"/>
    <x v="0"/>
    <x v="0"/>
    <x v="0"/>
    <x v="0"/>
    <x v="0"/>
    <m/>
    <n v="4"/>
  </r>
  <r>
    <x v="13"/>
    <s v="Homme"/>
    <x v="0"/>
    <s v="TD0704"/>
    <x v="0"/>
    <s v="TD070401"/>
    <x v="0"/>
    <s v="TD070401LWA-036"/>
    <x v="49"/>
    <n v="13.9544416666666"/>
    <n v="13.9391583333333"/>
    <m/>
    <m/>
    <s v="Milieu rural proche d’une ville moyenne"/>
    <m/>
    <m/>
    <x v="0"/>
    <s v="Plus de 150m2"/>
    <s v="Ancestrales"/>
    <s v="Oui"/>
    <s v="ONG Locale"/>
    <m/>
    <s v="Crt"/>
    <m/>
    <m/>
    <m/>
    <s v="Personnes Déplacées Internes"/>
    <s v="1"/>
    <s v="0"/>
    <s v="0"/>
    <n v="2670"/>
    <x v="48"/>
    <n v="2670"/>
    <n v="12500"/>
    <n v="375"/>
    <n v="375"/>
    <n v="625"/>
    <n v="750"/>
    <n v="875"/>
    <n v="875"/>
    <n v="1000"/>
    <n v="1125"/>
    <n v="2375"/>
    <n v="3375"/>
    <n v="375"/>
    <n v="375"/>
    <n v="5625"/>
    <n v="6875"/>
    <s v="Lac"/>
    <s v="Fouli"/>
    <s v="Liwa"/>
    <s v="A pied Dos d'animal"/>
    <s v="1"/>
    <s v="0"/>
    <s v="0"/>
    <s v="0"/>
    <s v="0"/>
    <s v="1"/>
    <s v="0"/>
    <s v="0"/>
    <x v="0"/>
    <x v="8"/>
    <x v="0"/>
    <m/>
    <s v="Ils considèrent que c'est la terre de leurs ancêtres"/>
    <m/>
    <m/>
    <m/>
    <m/>
    <m/>
    <m/>
    <m/>
    <m/>
    <m/>
    <m/>
    <m/>
    <m/>
    <m/>
    <m/>
    <m/>
    <m/>
    <m/>
    <m/>
    <m/>
    <m/>
    <m/>
    <m/>
    <m/>
    <m/>
    <m/>
    <m/>
    <m/>
    <x v="0"/>
    <x v="0"/>
    <x v="0"/>
    <m/>
    <m/>
    <m/>
    <m/>
    <m/>
    <m/>
    <m/>
    <m/>
    <m/>
    <m/>
    <m/>
    <m/>
    <m/>
    <m/>
    <m/>
    <m/>
    <m/>
    <m/>
    <m/>
    <m/>
    <m/>
    <m/>
    <m/>
    <m/>
    <m/>
    <m/>
    <m/>
    <m/>
    <m/>
    <m/>
    <m/>
    <m/>
    <m/>
    <m/>
    <m/>
    <x v="0"/>
    <x v="0"/>
    <x v="0"/>
    <m/>
    <m/>
    <m/>
    <x v="11"/>
    <x v="0"/>
    <x v="11"/>
    <n v="0"/>
    <s v="Bonnes"/>
    <m/>
    <s v="Pas d'assistance reçue"/>
    <s v="0"/>
    <s v="0"/>
    <s v="0"/>
    <s v="0"/>
    <s v="0"/>
    <s v="0"/>
    <s v="0"/>
    <s v="0"/>
    <s v="0"/>
    <s v="0"/>
    <s v="1"/>
    <m/>
    <m/>
    <m/>
    <m/>
    <m/>
    <m/>
    <m/>
    <m/>
    <m/>
    <n v="1470"/>
    <s v="Oui"/>
    <s v="Oui"/>
    <s v="Oui"/>
    <m/>
    <m/>
    <m/>
    <x v="0"/>
    <x v="0"/>
    <m/>
    <s v="Forage à pompe manuelle Eau du robinet"/>
    <s v="0"/>
    <s v="1"/>
    <s v="0"/>
    <s v="0"/>
    <s v="0"/>
    <s v="0"/>
    <s v="0"/>
    <s v="1"/>
    <x v="1"/>
    <s v="10-30 minutes"/>
    <s v="Aucun"/>
    <s v="1"/>
    <s v="0"/>
    <s v="0"/>
    <s v="0"/>
    <s v="0"/>
    <x v="1"/>
    <n v="157"/>
    <x v="3"/>
    <x v="1"/>
    <x v="2"/>
    <x v="1"/>
    <x v="1"/>
    <s v="Plus de 50 mètres"/>
    <s v="Non"/>
    <m/>
    <m/>
    <m/>
    <m/>
    <m/>
    <m/>
    <m/>
    <m/>
    <x v="1"/>
    <m/>
    <m/>
    <m/>
    <m/>
    <m/>
    <m/>
    <m/>
    <m/>
    <s v="10-30 minutes"/>
    <m/>
    <m/>
    <s v="Oui"/>
    <s v="Autre, spécifiez : ______________"/>
    <s v="0"/>
    <s v="0"/>
    <s v="0"/>
    <s v="0"/>
    <s v="1"/>
    <s v="Poste de santé"/>
    <s v="Sur le site"/>
    <m/>
    <s v="Fièvre Paludisme Malnutrition"/>
    <s v="0"/>
    <s v="1"/>
    <s v="0"/>
    <s v="0"/>
    <s v="1"/>
    <s v="1"/>
    <s v="0"/>
    <s v="0"/>
    <s v="0"/>
    <s v="0"/>
    <s v="0"/>
    <s v="0"/>
    <s v="0"/>
    <m/>
    <x v="0"/>
    <m/>
    <m/>
    <m/>
    <m/>
    <m/>
    <m/>
    <m/>
    <x v="0"/>
    <m/>
    <x v="0"/>
    <m/>
    <m/>
    <m/>
    <m/>
    <m/>
    <m/>
    <m/>
    <m/>
    <m/>
    <m/>
    <m/>
    <m/>
    <m/>
    <x v="0"/>
    <s v="Se laver les mains avec du savon et de l’eau ou avec un gel hydroalcoolique Éviter de se toucher les yeux, le nez, la bouche Éviter les contacts avec toute personne malade"/>
    <s v="1"/>
    <s v="1"/>
    <s v="1"/>
    <s v="0"/>
    <s v="0"/>
    <s v="0"/>
    <s v="0"/>
    <s v="0"/>
    <s v="Médias traditionnels (Télévisions, radios,…) A travers les proches Sensibilisation par les organisations humanitaires (ONG, agences des nations-unies, …) Sensibilisation par le personnel médical Sensibilisation par les autorités administratives/traditionnelles Sur internet (réseaux sociaux, …)"/>
    <s v="1"/>
    <s v="1"/>
    <s v="1"/>
    <s v="1"/>
    <s v="1"/>
    <s v="1"/>
    <s v="0"/>
    <x v="1"/>
    <x v="3"/>
    <s v="La plupart des personnes y ont accès (entre 50 et 75%)"/>
    <m/>
    <s v="Production de subsistance Assistance humanitaire (incluant Cash)"/>
    <s v="0"/>
    <s v="0"/>
    <s v="0"/>
    <s v="1"/>
    <s v="0"/>
    <s v="1"/>
    <s v="0"/>
    <m/>
    <s v="Oui, accès aux terres cultivables donné par les autorités locales / notables des communautés"/>
    <s v="Oui"/>
    <s v="Moins de 15 minutes"/>
    <s v="Oui, on peut y trouver la plupart des biens"/>
    <m/>
    <s v="Oui"/>
    <s v="Airtel Tigo (MOV Africa)"/>
    <s v="1"/>
    <s v="1"/>
    <s v="0"/>
    <m/>
    <s v="Nourriture Articles non alimentaires (vêtements, couvertures, ustensiles de cuisine) Travail/moyen de subsistance"/>
    <x v="0"/>
    <x v="1"/>
    <x v="0"/>
    <x v="0"/>
    <x v="1"/>
    <x v="0"/>
    <x v="0"/>
    <x v="0"/>
    <x v="0"/>
    <x v="0"/>
    <m/>
    <n v="3"/>
  </r>
  <r>
    <x v="13"/>
    <s v="Homme"/>
    <x v="0"/>
    <s v="TD0704"/>
    <x v="0"/>
    <s v="TD070401"/>
    <x v="0"/>
    <s v="XXXX"/>
    <x v="50"/>
    <e v="#N/A"/>
    <e v="#N/A"/>
    <m/>
    <m/>
    <s v="Milieu rural isolé"/>
    <s v="Diamerom"/>
    <s v="1"/>
    <x v="0"/>
    <s v="Plus de 150m2"/>
    <s v="Public/Gouvernement"/>
    <s v="Oui"/>
    <s v="ONG Locale"/>
    <m/>
    <s v="Crt"/>
    <m/>
    <m/>
    <m/>
    <s v="Personnes Déplacées Internes"/>
    <s v="1"/>
    <s v="0"/>
    <s v="0"/>
    <n v="125"/>
    <x v="49"/>
    <n v="125"/>
    <n v="625"/>
    <n v="16"/>
    <n v="21"/>
    <n v="28"/>
    <n v="39"/>
    <n v="44"/>
    <n v="58"/>
    <n v="69"/>
    <n v="81"/>
    <n v="116"/>
    <n v="126"/>
    <n v="11"/>
    <n v="16"/>
    <n v="284"/>
    <n v="341"/>
    <s v="Lac"/>
    <s v="Fouli"/>
    <s v="Liwa"/>
    <s v="A pied Dos d'animal"/>
    <s v="1"/>
    <s v="0"/>
    <s v="0"/>
    <s v="0"/>
    <s v="0"/>
    <s v="1"/>
    <s v="0"/>
    <s v="0"/>
    <x v="5"/>
    <x v="0"/>
    <x v="0"/>
    <m/>
    <s v="Ordre des autorités"/>
    <m/>
    <m/>
    <m/>
    <m/>
    <m/>
    <m/>
    <m/>
    <m/>
    <m/>
    <m/>
    <m/>
    <m/>
    <m/>
    <m/>
    <m/>
    <m/>
    <m/>
    <m/>
    <m/>
    <m/>
    <m/>
    <m/>
    <m/>
    <m/>
    <m/>
    <m/>
    <m/>
    <x v="0"/>
    <x v="0"/>
    <x v="0"/>
    <m/>
    <m/>
    <m/>
    <m/>
    <m/>
    <m/>
    <m/>
    <m/>
    <m/>
    <m/>
    <m/>
    <m/>
    <m/>
    <m/>
    <m/>
    <m/>
    <m/>
    <m/>
    <m/>
    <m/>
    <m/>
    <m/>
    <m/>
    <m/>
    <m/>
    <m/>
    <m/>
    <m/>
    <m/>
    <m/>
    <m/>
    <m/>
    <m/>
    <m/>
    <m/>
    <x v="0"/>
    <x v="0"/>
    <x v="0"/>
    <m/>
    <m/>
    <m/>
    <x v="0"/>
    <x v="0"/>
    <x v="0"/>
    <n v="0"/>
    <s v="Bonnes"/>
    <m/>
    <s v="L'assistance en Eau Hygiene et Assainissement"/>
    <s v="0"/>
    <s v="0"/>
    <s v="1"/>
    <s v="0"/>
    <s v="0"/>
    <s v="0"/>
    <s v="0"/>
    <s v="0"/>
    <s v="0"/>
    <s v="0"/>
    <s v="0"/>
    <m/>
    <m/>
    <m/>
    <m/>
    <m/>
    <m/>
    <m/>
    <s v="Continue"/>
    <m/>
    <n v="139"/>
    <s v="Oui"/>
    <s v="Oui"/>
    <s v="Oui"/>
    <m/>
    <m/>
    <m/>
    <x v="0"/>
    <x v="0"/>
    <m/>
    <s v="Forage à pompe manuelle"/>
    <s v="0"/>
    <s v="1"/>
    <s v="0"/>
    <s v="0"/>
    <s v="0"/>
    <s v="0"/>
    <s v="0"/>
    <s v="0"/>
    <x v="1"/>
    <s v="10-30 minutes"/>
    <s v="Goût"/>
    <s v="0"/>
    <s v="0"/>
    <s v="1"/>
    <s v="0"/>
    <s v="0"/>
    <x v="0"/>
    <m/>
    <x v="0"/>
    <x v="0"/>
    <x v="0"/>
    <x v="0"/>
    <x v="0"/>
    <m/>
    <s v="Non"/>
    <m/>
    <m/>
    <m/>
    <m/>
    <m/>
    <m/>
    <m/>
    <m/>
    <x v="1"/>
    <m/>
    <m/>
    <m/>
    <m/>
    <m/>
    <m/>
    <m/>
    <m/>
    <s v="10-30 minutes"/>
    <m/>
    <m/>
    <s v="Oui"/>
    <s v="Autre, spécifiez : ______________"/>
    <s v="0"/>
    <s v="0"/>
    <s v="0"/>
    <s v="0"/>
    <s v="1"/>
    <s v="Poste de santé"/>
    <s v="En dehors du site"/>
    <s v="15-30 minutes"/>
    <s v="Toux Paludisme Autre (précisez)_____________"/>
    <s v="0"/>
    <s v="0"/>
    <s v="0"/>
    <s v="0"/>
    <s v="0"/>
    <s v="1"/>
    <s v="1"/>
    <s v="0"/>
    <s v="0"/>
    <s v="0"/>
    <s v="0"/>
    <s v="1"/>
    <s v="0"/>
    <s v="Maut de ventre"/>
    <x v="0"/>
    <m/>
    <m/>
    <m/>
    <m/>
    <m/>
    <m/>
    <m/>
    <x v="0"/>
    <m/>
    <x v="0"/>
    <m/>
    <m/>
    <m/>
    <m/>
    <m/>
    <m/>
    <m/>
    <m/>
    <m/>
    <m/>
    <m/>
    <m/>
    <m/>
    <x v="1"/>
    <m/>
    <m/>
    <m/>
    <m/>
    <m/>
    <m/>
    <m/>
    <m/>
    <m/>
    <m/>
    <m/>
    <m/>
    <m/>
    <m/>
    <m/>
    <m/>
    <m/>
    <x v="2"/>
    <x v="3"/>
    <s v="Ne sait pas / Pas de réponse"/>
    <m/>
    <s v="Achat sur le marché Production de subsistance"/>
    <s v="1"/>
    <s v="0"/>
    <s v="0"/>
    <s v="0"/>
    <s v="0"/>
    <s v="1"/>
    <s v="0"/>
    <m/>
    <s v="Oui, accès aux terres cultivables donné par les autorités locales / notables des communautés"/>
    <s v="Oui"/>
    <s v="15 - 30 minutes"/>
    <s v="Oui, marché très bien fourni"/>
    <m/>
    <s v="Oui"/>
    <s v="Tigo (MOV Africa) Airtel"/>
    <s v="1"/>
    <s v="1"/>
    <s v="0"/>
    <m/>
    <s v="Nourriture Eau potable Abris"/>
    <x v="0"/>
    <x v="0"/>
    <x v="1"/>
    <x v="0"/>
    <x v="0"/>
    <x v="0"/>
    <x v="0"/>
    <x v="1"/>
    <x v="0"/>
    <x v="0"/>
    <m/>
    <n v="2"/>
  </r>
  <r>
    <x v="0"/>
    <s v="Homme"/>
    <x v="0"/>
    <s v="TD0704"/>
    <x v="0"/>
    <s v="TD070401"/>
    <x v="0"/>
    <s v="TD070401LWA-003"/>
    <x v="51"/>
    <s v="13.8419627"/>
    <s v="14.0502934"/>
    <s v="273.9"/>
    <s v="3.94"/>
    <s v="Milieu rural isolé"/>
    <s v="Digou 2"/>
    <s v="3"/>
    <x v="0"/>
    <s v="Plus de 150m2"/>
    <s v="Public/Gouvernement"/>
    <s v="Oui"/>
    <s v="Aucune"/>
    <m/>
    <m/>
    <m/>
    <m/>
    <m/>
    <s v="Personnes Déplacées Internes"/>
    <s v="1"/>
    <s v="0"/>
    <s v="0"/>
    <n v="688"/>
    <x v="50"/>
    <n v="688"/>
    <n v="3382"/>
    <n v="101"/>
    <n v="101"/>
    <n v="169"/>
    <n v="204"/>
    <n v="237"/>
    <n v="237"/>
    <n v="271"/>
    <n v="304"/>
    <n v="643"/>
    <n v="913"/>
    <n v="101"/>
    <n v="101"/>
    <n v="1522"/>
    <n v="1860"/>
    <s v="Lac"/>
    <s v="Fouli"/>
    <s v="Liwa"/>
    <s v="A pied Dos d'animal"/>
    <s v="1"/>
    <s v="0"/>
    <s v="0"/>
    <s v="0"/>
    <s v="0"/>
    <s v="1"/>
    <s v="0"/>
    <s v="0"/>
    <x v="6"/>
    <x v="7"/>
    <x v="0"/>
    <m/>
    <s v="Ordre des autorités"/>
    <m/>
    <m/>
    <m/>
    <m/>
    <m/>
    <m/>
    <m/>
    <m/>
    <m/>
    <m/>
    <m/>
    <m/>
    <m/>
    <m/>
    <m/>
    <m/>
    <m/>
    <m/>
    <m/>
    <m/>
    <m/>
    <m/>
    <m/>
    <m/>
    <m/>
    <m/>
    <m/>
    <x v="0"/>
    <x v="0"/>
    <x v="0"/>
    <m/>
    <m/>
    <m/>
    <m/>
    <m/>
    <m/>
    <m/>
    <m/>
    <m/>
    <m/>
    <m/>
    <m/>
    <m/>
    <m/>
    <m/>
    <m/>
    <m/>
    <m/>
    <m/>
    <m/>
    <m/>
    <m/>
    <m/>
    <m/>
    <m/>
    <m/>
    <m/>
    <m/>
    <m/>
    <m/>
    <m/>
    <m/>
    <m/>
    <m/>
    <m/>
    <x v="0"/>
    <x v="0"/>
    <x v="0"/>
    <m/>
    <m/>
    <m/>
    <x v="0"/>
    <x v="0"/>
    <x v="0"/>
    <n v="0"/>
    <s v="Excellentes"/>
    <m/>
    <s v="La distribution d'articles non alimentaires L'assistance en Eau Hygiene et Assainissement L'assistance en éducation Cash (Argent) La distribution de vivres Distribution des  outils agricoles L'assistance de santé"/>
    <s v="1"/>
    <s v="0"/>
    <s v="1"/>
    <s v="1"/>
    <s v="0"/>
    <s v="1"/>
    <s v="0"/>
    <s v="1"/>
    <s v="1"/>
    <s v="1"/>
    <s v="0"/>
    <s v="Entre 1 et 3 mois"/>
    <s v="Plus d'1 an"/>
    <m/>
    <m/>
    <s v="Entre 6 mois et 1 an"/>
    <s v="Continue"/>
    <m/>
    <s v="Continue"/>
    <s v="Continue"/>
    <n v="225"/>
    <s v="Oui"/>
    <s v="Oui"/>
    <s v="Oui"/>
    <m/>
    <m/>
    <m/>
    <x v="1"/>
    <x v="1"/>
    <m/>
    <s v="Forage à pompe manuelle Eau de surface (wadi, lac, rivière, etc.)"/>
    <s v="0"/>
    <s v="1"/>
    <s v="0"/>
    <s v="0"/>
    <s v="1"/>
    <s v="0"/>
    <s v="0"/>
    <s v="0"/>
    <x v="1"/>
    <s v="Moins de 10 minutes"/>
    <s v="Goût"/>
    <s v="0"/>
    <s v="0"/>
    <s v="1"/>
    <s v="0"/>
    <s v="0"/>
    <x v="1"/>
    <n v="10"/>
    <x v="1"/>
    <x v="1"/>
    <x v="1"/>
    <x v="3"/>
    <x v="1"/>
    <s v="Plus de 50 mètres"/>
    <s v="Non"/>
    <m/>
    <m/>
    <m/>
    <m/>
    <m/>
    <m/>
    <m/>
    <m/>
    <x v="1"/>
    <m/>
    <m/>
    <m/>
    <m/>
    <m/>
    <m/>
    <m/>
    <m/>
    <s v="10-30 minutes"/>
    <m/>
    <m/>
    <s v="Oui"/>
    <s v="Autre, spécifiez : ______________"/>
    <s v="0"/>
    <s v="0"/>
    <s v="0"/>
    <s v="0"/>
    <s v="1"/>
    <s v="Poste de santé"/>
    <s v="Sur le site"/>
    <m/>
    <s v="Paludisme Autre (précisez)_____________ Toux"/>
    <s v="0"/>
    <s v="0"/>
    <s v="0"/>
    <s v="0"/>
    <s v="0"/>
    <s v="1"/>
    <s v="1"/>
    <s v="0"/>
    <s v="0"/>
    <s v="0"/>
    <s v="0"/>
    <s v="1"/>
    <s v="0"/>
    <s v="VIH/sida"/>
    <x v="0"/>
    <m/>
    <m/>
    <m/>
    <m/>
    <m/>
    <m/>
    <m/>
    <x v="0"/>
    <m/>
    <x v="0"/>
    <m/>
    <m/>
    <m/>
    <m/>
    <m/>
    <m/>
    <m/>
    <m/>
    <m/>
    <m/>
    <m/>
    <m/>
    <m/>
    <x v="0"/>
    <s v="Se laver les mains avec du savon et de l’eau ou avec un gel hydroalcoolique Éviter de se toucher les yeux, le nez, la bouche"/>
    <s v="1"/>
    <s v="1"/>
    <s v="0"/>
    <s v="0"/>
    <s v="0"/>
    <s v="0"/>
    <s v="0"/>
    <s v="0"/>
    <s v="Sensibilisation par le personnel médical Sensibilisation par les organisations humanitaires (ONG, agences des nations-unies, …) A travers les proches"/>
    <s v="0"/>
    <s v="0"/>
    <s v="1"/>
    <s v="0"/>
    <s v="1"/>
    <s v="1"/>
    <s v="0"/>
    <x v="0"/>
    <x v="1"/>
    <s v="Quelques personnes y ont accès (entre 25 et 50%)"/>
    <m/>
    <s v="Production de subsistance Assistance humanitaire (incluant Cash)"/>
    <s v="0"/>
    <s v="0"/>
    <s v="0"/>
    <s v="1"/>
    <s v="0"/>
    <s v="1"/>
    <s v="0"/>
    <m/>
    <s v="Oui, accès aux terres cultivables donné par les autorités locales / notables des communautés"/>
    <s v="Oui"/>
    <s v="Plus de 50 minutes"/>
    <s v="Oui, marché très bien fourni"/>
    <m/>
    <s v="Oui"/>
    <s v="Tigo (MOV Africa) Airtel"/>
    <s v="1"/>
    <s v="1"/>
    <s v="0"/>
    <m/>
    <s v="Nourriture Travail/moyen de subsistance Eau potable"/>
    <x v="0"/>
    <x v="0"/>
    <x v="0"/>
    <x v="0"/>
    <x v="0"/>
    <x v="0"/>
    <x v="0"/>
    <x v="0"/>
    <x v="0"/>
    <x v="0"/>
    <m/>
    <n v="3"/>
  </r>
  <r>
    <x v="0"/>
    <s v="Homme"/>
    <x v="0"/>
    <s v="TD0704"/>
    <x v="0"/>
    <s v="TD070401"/>
    <x v="0"/>
    <s v="TD070401LWA-016"/>
    <x v="52"/>
    <s v="13.8402606"/>
    <s v="14.0571563"/>
    <s v="306.10891118228096"/>
    <s v="4.76"/>
    <s v="Milieu rural isolé"/>
    <s v="Keiga"/>
    <s v="2"/>
    <x v="0"/>
    <s v="Plus de 150m2"/>
    <s v="Public/Gouvernement"/>
    <s v="Oui"/>
    <s v="Aucune"/>
    <m/>
    <m/>
    <m/>
    <m/>
    <m/>
    <s v="Personnes Déplacées Internes"/>
    <s v="1"/>
    <s v="0"/>
    <s v="0"/>
    <n v="450"/>
    <x v="51"/>
    <n v="450"/>
    <n v="2385"/>
    <n v="72"/>
    <n v="72"/>
    <n v="119"/>
    <n v="141"/>
    <n v="167"/>
    <n v="167"/>
    <n v="191"/>
    <n v="215"/>
    <n v="453"/>
    <n v="644"/>
    <n v="72"/>
    <n v="72"/>
    <n v="1074"/>
    <n v="1311"/>
    <s v="Lac"/>
    <s v="Fouli"/>
    <s v="Liwa"/>
    <s v="A pied Dos d'animal Pirogue"/>
    <s v="1"/>
    <s v="0"/>
    <s v="0"/>
    <s v="0"/>
    <s v="1"/>
    <s v="1"/>
    <s v="0"/>
    <s v="0"/>
    <x v="0"/>
    <x v="4"/>
    <x v="0"/>
    <m/>
    <s v="Ordre des autorités"/>
    <m/>
    <m/>
    <m/>
    <m/>
    <m/>
    <m/>
    <m/>
    <m/>
    <m/>
    <m/>
    <m/>
    <m/>
    <m/>
    <m/>
    <m/>
    <m/>
    <m/>
    <m/>
    <m/>
    <m/>
    <m/>
    <m/>
    <m/>
    <m/>
    <m/>
    <m/>
    <m/>
    <x v="0"/>
    <x v="0"/>
    <x v="0"/>
    <m/>
    <m/>
    <m/>
    <m/>
    <m/>
    <m/>
    <m/>
    <m/>
    <m/>
    <m/>
    <m/>
    <m/>
    <m/>
    <m/>
    <m/>
    <m/>
    <m/>
    <m/>
    <m/>
    <m/>
    <m/>
    <m/>
    <m/>
    <m/>
    <m/>
    <m/>
    <m/>
    <m/>
    <m/>
    <m/>
    <m/>
    <m/>
    <m/>
    <m/>
    <m/>
    <x v="0"/>
    <x v="0"/>
    <x v="0"/>
    <m/>
    <m/>
    <m/>
    <x v="0"/>
    <x v="0"/>
    <x v="0"/>
    <n v="0"/>
    <s v="Bonnes"/>
    <m/>
    <s v="La distribution de vivres La distribution d'articles non alimentaires La distribution des baches L'assistance en Eau Hygiene et Assainissement Distribution des  outils agricoles"/>
    <s v="1"/>
    <s v="1"/>
    <s v="1"/>
    <s v="0"/>
    <s v="0"/>
    <s v="1"/>
    <s v="0"/>
    <s v="0"/>
    <s v="1"/>
    <s v="0"/>
    <s v="0"/>
    <s v="Entre 1 et 3 mois"/>
    <s v="Plus d'1 an"/>
    <s v="Plus d'1 an"/>
    <m/>
    <s v="Plus d'1 an"/>
    <m/>
    <m/>
    <s v="Continue"/>
    <m/>
    <n v="223"/>
    <s v="Oui"/>
    <s v="Oui"/>
    <s v="Oui"/>
    <m/>
    <m/>
    <m/>
    <x v="0"/>
    <x v="0"/>
    <m/>
    <s v="Forage à pompe manuelle Eau de surface (wadi, lac, rivière, etc.)"/>
    <s v="0"/>
    <s v="1"/>
    <s v="0"/>
    <s v="0"/>
    <s v="1"/>
    <s v="0"/>
    <s v="0"/>
    <s v="0"/>
    <x v="1"/>
    <s v="Moins de 10 minutes"/>
    <s v="Goût Eau non potable"/>
    <s v="0"/>
    <s v="0"/>
    <s v="1"/>
    <s v="1"/>
    <s v="0"/>
    <x v="1"/>
    <n v="15"/>
    <x v="1"/>
    <x v="1"/>
    <x v="1"/>
    <x v="1"/>
    <x v="1"/>
    <s v="Plus de 50 mètres"/>
    <s v="Non"/>
    <m/>
    <m/>
    <m/>
    <m/>
    <m/>
    <m/>
    <m/>
    <m/>
    <x v="2"/>
    <s v="Chemin pour s’y rendre trop dangereux"/>
    <s v="0"/>
    <s v="1"/>
    <s v="0"/>
    <s v="0"/>
    <s v="0"/>
    <s v="0"/>
    <s v="0"/>
    <s v="10-30 minutes"/>
    <m/>
    <m/>
    <s v="Oui"/>
    <s v="Clinique mobile"/>
    <s v="0"/>
    <s v="1"/>
    <s v="0"/>
    <s v="0"/>
    <s v="0"/>
    <m/>
    <s v="En dehors du site"/>
    <s v="15-30 minutes"/>
    <s v="Maux de ventre Fièvre Paludisme"/>
    <s v="0"/>
    <s v="1"/>
    <s v="0"/>
    <s v="0"/>
    <s v="0"/>
    <s v="1"/>
    <s v="0"/>
    <s v="0"/>
    <s v="1"/>
    <s v="0"/>
    <s v="0"/>
    <s v="0"/>
    <s v="0"/>
    <m/>
    <x v="0"/>
    <m/>
    <m/>
    <m/>
    <m/>
    <m/>
    <m/>
    <m/>
    <x v="0"/>
    <m/>
    <x v="0"/>
    <m/>
    <m/>
    <m/>
    <m/>
    <m/>
    <m/>
    <m/>
    <m/>
    <m/>
    <m/>
    <m/>
    <m/>
    <m/>
    <x v="0"/>
    <s v="Se laver les mains avec du savon et de l’eau ou avec un gel hydroalcoolique Mesures de distanciation sociale (rester a distance des autres) Se couvrir le visage (nez et bouche) avec un masque"/>
    <s v="1"/>
    <s v="0"/>
    <s v="0"/>
    <s v="1"/>
    <s v="1"/>
    <s v="0"/>
    <s v="0"/>
    <s v="0"/>
    <s v="A travers les proches Sensibilisation par les organisations humanitaires (ONG, agences des nations-unies, …) Sensibilisation par le personnel médical"/>
    <s v="0"/>
    <s v="0"/>
    <s v="1"/>
    <s v="0"/>
    <s v="1"/>
    <s v="1"/>
    <s v="0"/>
    <x v="1"/>
    <x v="3"/>
    <s v="La plupart des personnes y ont accès (entre 50 et 75%)"/>
    <m/>
    <s v="Assistance humanitaire (incluant Cash) Achat sur le marché"/>
    <s v="1"/>
    <s v="0"/>
    <s v="0"/>
    <s v="1"/>
    <s v="0"/>
    <s v="0"/>
    <s v="0"/>
    <m/>
    <s v="Oui, c’est la terre de nos ancêtres"/>
    <s v="Oui"/>
    <s v="Plus de 50 minutes"/>
    <s v="Oui, on peut y trouver la plupart des biens"/>
    <m/>
    <s v="Oui"/>
    <s v="Tigo (MOV Africa) Airtel"/>
    <s v="1"/>
    <s v="1"/>
    <s v="0"/>
    <m/>
    <s v="Nourriture Articles non alimentaires (vêtements, couvertures, ustensiles de cuisine) Education scolaire"/>
    <x v="0"/>
    <x v="1"/>
    <x v="0"/>
    <x v="0"/>
    <x v="1"/>
    <x v="0"/>
    <x v="1"/>
    <x v="1"/>
    <x v="0"/>
    <x v="0"/>
    <m/>
    <n v="3"/>
  </r>
  <r>
    <x v="0"/>
    <s v="Homme"/>
    <x v="0"/>
    <s v="TD0704"/>
    <x v="0"/>
    <s v="TD070401"/>
    <x v="0"/>
    <s v="TD070401LWA-042"/>
    <x v="53"/>
    <s v="13.8271679"/>
    <s v="14.0594759"/>
    <s v="294.6470330390224"/>
    <s v="4.96"/>
    <s v="Milieu rural isolé"/>
    <s v="Digou 1"/>
    <s v="2"/>
    <x v="0"/>
    <s v="Plus de 150m2"/>
    <s v="Public/Gouvernement"/>
    <s v="Oui"/>
    <s v="Aucune"/>
    <m/>
    <m/>
    <m/>
    <m/>
    <m/>
    <s v="Personnes Déplacées Internes"/>
    <s v="1"/>
    <s v="0"/>
    <s v="0"/>
    <n v="341"/>
    <x v="52"/>
    <n v="341"/>
    <n v="1545"/>
    <n v="46"/>
    <n v="46"/>
    <n v="77"/>
    <n v="94"/>
    <n v="108"/>
    <n v="108"/>
    <n v="124"/>
    <n v="139"/>
    <n v="294"/>
    <n v="417"/>
    <n v="46"/>
    <n v="46"/>
    <n v="695"/>
    <n v="850"/>
    <s v="Lac"/>
    <s v="Fouli"/>
    <s v="Liwa"/>
    <s v="A pied Pirogue Dos d'animal"/>
    <s v="1"/>
    <s v="0"/>
    <s v="0"/>
    <s v="0"/>
    <s v="1"/>
    <s v="1"/>
    <s v="0"/>
    <s v="0"/>
    <x v="6"/>
    <x v="6"/>
    <x v="0"/>
    <m/>
    <s v="Ordre des autorités"/>
    <m/>
    <m/>
    <m/>
    <m/>
    <m/>
    <m/>
    <m/>
    <m/>
    <m/>
    <m/>
    <m/>
    <m/>
    <m/>
    <m/>
    <m/>
    <m/>
    <m/>
    <m/>
    <m/>
    <m/>
    <m/>
    <m/>
    <m/>
    <m/>
    <m/>
    <m/>
    <m/>
    <x v="0"/>
    <x v="0"/>
    <x v="0"/>
    <m/>
    <m/>
    <m/>
    <m/>
    <m/>
    <m/>
    <m/>
    <m/>
    <m/>
    <m/>
    <m/>
    <m/>
    <m/>
    <m/>
    <m/>
    <m/>
    <m/>
    <m/>
    <m/>
    <m/>
    <m/>
    <m/>
    <m/>
    <m/>
    <m/>
    <m/>
    <m/>
    <m/>
    <m/>
    <m/>
    <m/>
    <m/>
    <m/>
    <m/>
    <m/>
    <x v="0"/>
    <x v="0"/>
    <x v="0"/>
    <m/>
    <m/>
    <m/>
    <x v="0"/>
    <x v="0"/>
    <x v="0"/>
    <n v="0"/>
    <s v="Bonnes"/>
    <m/>
    <s v="L'assistance en Eau Hygiene et Assainissement La distribution de vivres Distribution des  outils agricoles"/>
    <s v="0"/>
    <s v="0"/>
    <s v="1"/>
    <s v="0"/>
    <s v="0"/>
    <s v="1"/>
    <s v="0"/>
    <s v="0"/>
    <s v="1"/>
    <s v="0"/>
    <s v="0"/>
    <s v="Entre 1 et 3 mois"/>
    <m/>
    <m/>
    <m/>
    <s v="Entre 1 et 3 mois"/>
    <m/>
    <m/>
    <s v="Continue"/>
    <m/>
    <n v="142"/>
    <s v="Oui"/>
    <s v="Oui"/>
    <s v="Oui"/>
    <m/>
    <m/>
    <m/>
    <x v="0"/>
    <x v="0"/>
    <m/>
    <s v="Forage à pompe manuelle Eau de surface (wadi, lac, rivière, etc.)"/>
    <s v="0"/>
    <s v="1"/>
    <s v="0"/>
    <s v="0"/>
    <s v="1"/>
    <s v="0"/>
    <s v="0"/>
    <s v="0"/>
    <x v="1"/>
    <s v="Moins de 10 minutes"/>
    <s v="Goût"/>
    <s v="0"/>
    <s v="0"/>
    <s v="1"/>
    <s v="0"/>
    <s v="0"/>
    <x v="1"/>
    <n v="20"/>
    <x v="1"/>
    <x v="1"/>
    <x v="1"/>
    <x v="1"/>
    <x v="1"/>
    <s v="Plus de 50 mètres"/>
    <s v="Non"/>
    <m/>
    <m/>
    <m/>
    <m/>
    <m/>
    <m/>
    <m/>
    <m/>
    <x v="3"/>
    <s v="Autre (précisez)_____________"/>
    <s v="0"/>
    <s v="0"/>
    <s v="0"/>
    <s v="0"/>
    <s v="0"/>
    <s v="0"/>
    <s v="1"/>
    <s v="10-30 minutes"/>
    <s v="Pas d'intérêt pour l'éducation"/>
    <m/>
    <s v="Oui"/>
    <s v="Centre de santé"/>
    <s v="1"/>
    <s v="0"/>
    <s v="0"/>
    <s v="0"/>
    <s v="0"/>
    <m/>
    <s v="En dehors du site"/>
    <s v="15-30 minutes"/>
    <s v="Paludisme Toux Diarrhée"/>
    <s v="1"/>
    <s v="0"/>
    <s v="0"/>
    <s v="0"/>
    <s v="0"/>
    <s v="1"/>
    <s v="1"/>
    <s v="0"/>
    <s v="0"/>
    <s v="0"/>
    <s v="0"/>
    <s v="0"/>
    <s v="0"/>
    <m/>
    <x v="0"/>
    <m/>
    <m/>
    <m/>
    <m/>
    <m/>
    <m/>
    <m/>
    <x v="0"/>
    <m/>
    <x v="0"/>
    <m/>
    <m/>
    <m/>
    <m/>
    <m/>
    <m/>
    <m/>
    <m/>
    <m/>
    <m/>
    <m/>
    <m/>
    <m/>
    <x v="0"/>
    <s v="Se laver les mains avec du savon et de l’eau ou avec un gel hydroalcoolique Mesures de distanciation sociale (rester a distance des autres)"/>
    <s v="1"/>
    <s v="0"/>
    <s v="0"/>
    <s v="1"/>
    <s v="0"/>
    <s v="0"/>
    <s v="0"/>
    <s v="0"/>
    <s v="A travers les proches Sensibilisation par les organisations humanitaires (ONG, agences des nations-unies, …)"/>
    <s v="0"/>
    <s v="0"/>
    <s v="1"/>
    <s v="0"/>
    <s v="1"/>
    <s v="0"/>
    <s v="0"/>
    <x v="0"/>
    <x v="1"/>
    <s v="Aucune ou très peu de personnes y ont accès (moins 25%)"/>
    <m/>
    <s v="Achat sur le marché Production de subsistance"/>
    <s v="1"/>
    <s v="0"/>
    <s v="0"/>
    <s v="0"/>
    <s v="0"/>
    <s v="1"/>
    <s v="0"/>
    <m/>
    <s v="Oui, accès aux terres cultivables donné par les autorités locales / notables des communautés"/>
    <s v="Oui"/>
    <s v="Plus de 50 minutes"/>
    <s v="Oui, marché très bien fourni"/>
    <m/>
    <s v="Oui"/>
    <s v="Tigo (MOV Africa) Airtel"/>
    <s v="1"/>
    <s v="1"/>
    <s v="0"/>
    <m/>
    <s v="Abris Articles non alimentaires (vêtements, couvertures, ustensiles de cuisine) Nourriture"/>
    <x v="0"/>
    <x v="1"/>
    <x v="1"/>
    <x v="0"/>
    <x v="1"/>
    <x v="0"/>
    <x v="0"/>
    <x v="1"/>
    <x v="0"/>
    <x v="0"/>
    <m/>
    <n v="3"/>
  </r>
  <r>
    <x v="11"/>
    <s v="Homme"/>
    <x v="0"/>
    <s v="TD0704"/>
    <x v="0"/>
    <s v="TD070401"/>
    <x v="0"/>
    <s v="TD070401LWA-013"/>
    <x v="54"/>
    <s v="13.8084517"/>
    <s v="14.1458747"/>
    <s v="272.7"/>
    <s v="4.82"/>
    <s v="Milieu rural proche d’une ville moyenne"/>
    <m/>
    <m/>
    <x v="0"/>
    <s v="Plus de 150m2"/>
    <s v="Ancestrales"/>
    <s v="Oui"/>
    <s v="Aucune"/>
    <m/>
    <m/>
    <m/>
    <m/>
    <m/>
    <s v="Personnes Déplacées Internes"/>
    <s v="1"/>
    <s v="0"/>
    <s v="0"/>
    <n v="350"/>
    <x v="53"/>
    <n v="350"/>
    <n v="2300"/>
    <n v="69"/>
    <n v="69"/>
    <n v="115"/>
    <n v="138"/>
    <n v="161"/>
    <n v="161"/>
    <n v="184"/>
    <n v="207"/>
    <n v="437"/>
    <n v="621"/>
    <n v="69"/>
    <n v="69"/>
    <n v="1035"/>
    <n v="1265"/>
    <s v="Lac"/>
    <s v="Fouli"/>
    <s v="Liwa"/>
    <s v="A pied Dos d'animal"/>
    <s v="1"/>
    <s v="0"/>
    <s v="0"/>
    <s v="0"/>
    <s v="0"/>
    <s v="1"/>
    <s v="0"/>
    <s v="0"/>
    <x v="0"/>
    <x v="4"/>
    <x v="0"/>
    <m/>
    <s v="Ils considèrent que c'est la terre de leurs ancêtres"/>
    <m/>
    <m/>
    <m/>
    <m/>
    <m/>
    <m/>
    <m/>
    <m/>
    <m/>
    <m/>
    <m/>
    <m/>
    <m/>
    <m/>
    <m/>
    <m/>
    <m/>
    <m/>
    <m/>
    <m/>
    <m/>
    <m/>
    <m/>
    <m/>
    <m/>
    <m/>
    <m/>
    <x v="0"/>
    <x v="0"/>
    <x v="0"/>
    <m/>
    <m/>
    <m/>
    <m/>
    <m/>
    <m/>
    <m/>
    <m/>
    <m/>
    <m/>
    <m/>
    <m/>
    <m/>
    <m/>
    <m/>
    <m/>
    <m/>
    <m/>
    <m/>
    <m/>
    <m/>
    <m/>
    <m/>
    <m/>
    <m/>
    <m/>
    <m/>
    <m/>
    <m/>
    <m/>
    <m/>
    <m/>
    <m/>
    <m/>
    <m/>
    <x v="0"/>
    <x v="0"/>
    <x v="0"/>
    <m/>
    <m/>
    <m/>
    <x v="0"/>
    <x v="0"/>
    <x v="0"/>
    <n v="0"/>
    <s v="Bonnes"/>
    <m/>
    <s v="La distribution de vivres Construction des abris L'assistance en Eau Hygiene et Assainissement Distribution des  outils agricoles Cash (Argent)"/>
    <s v="0"/>
    <s v="0"/>
    <s v="1"/>
    <s v="0"/>
    <s v="1"/>
    <s v="1"/>
    <s v="0"/>
    <s v="0"/>
    <s v="1"/>
    <s v="1"/>
    <s v="0"/>
    <s v="Moins d’un mois"/>
    <m/>
    <m/>
    <s v="Plus d'1 an"/>
    <s v="Plus d'1 an"/>
    <m/>
    <m/>
    <s v="Continue"/>
    <m/>
    <n v="150"/>
    <s v="Oui"/>
    <s v="Oui"/>
    <s v="Oui"/>
    <m/>
    <m/>
    <m/>
    <x v="0"/>
    <x v="0"/>
    <m/>
    <s v="Forage à pompe manuelle"/>
    <s v="0"/>
    <s v="1"/>
    <s v="0"/>
    <s v="0"/>
    <s v="0"/>
    <s v="0"/>
    <s v="0"/>
    <s v="0"/>
    <x v="1"/>
    <s v="Moins de 10 minutes"/>
    <s v="Aucun"/>
    <s v="1"/>
    <s v="0"/>
    <s v="0"/>
    <s v="0"/>
    <s v="0"/>
    <x v="1"/>
    <n v="60"/>
    <x v="1"/>
    <x v="1"/>
    <x v="1"/>
    <x v="1"/>
    <x v="1"/>
    <s v="Plus de 50 mètres"/>
    <s v="Non"/>
    <m/>
    <m/>
    <m/>
    <m/>
    <m/>
    <m/>
    <m/>
    <m/>
    <x v="3"/>
    <s v="Autre (précisez)_____________"/>
    <s v="0"/>
    <s v="0"/>
    <s v="0"/>
    <s v="0"/>
    <s v="0"/>
    <s v="0"/>
    <s v="1"/>
    <s v="Moins de 10 minutes"/>
    <s v="Manque d'intérêt"/>
    <m/>
    <s v="Oui"/>
    <s v="Centre de santé"/>
    <s v="1"/>
    <s v="0"/>
    <s v="0"/>
    <s v="0"/>
    <s v="0"/>
    <m/>
    <s v="En dehors du site"/>
    <s v="Moins de 15 minutes"/>
    <s v="Autre (précisez)_____________ Paludisme Toux"/>
    <s v="0"/>
    <s v="0"/>
    <s v="0"/>
    <s v="0"/>
    <s v="0"/>
    <s v="1"/>
    <s v="1"/>
    <s v="0"/>
    <s v="0"/>
    <s v="0"/>
    <s v="0"/>
    <s v="1"/>
    <s v="0"/>
    <s v="Rhume"/>
    <x v="0"/>
    <m/>
    <m/>
    <m/>
    <m/>
    <m/>
    <m/>
    <m/>
    <x v="0"/>
    <m/>
    <x v="0"/>
    <m/>
    <m/>
    <m/>
    <m/>
    <m/>
    <m/>
    <m/>
    <m/>
    <m/>
    <m/>
    <m/>
    <m/>
    <m/>
    <x v="0"/>
    <s v="Tousser ou éternuer dans son coude ou dans un mouchoir Se laver les mains avec du savon et de l’eau ou avec un gel hydroalcoolique Mesures de distanciation sociale (rester a distance des autres) Se couvrir le visage (nez et bouche) avec un masque"/>
    <s v="1"/>
    <s v="0"/>
    <s v="0"/>
    <s v="1"/>
    <s v="1"/>
    <s v="1"/>
    <s v="0"/>
    <s v="0"/>
    <s v="A travers les proches Sensibilisation par les organisations humanitaires (ONG, agences des nations-unies, …)"/>
    <s v="0"/>
    <s v="0"/>
    <s v="1"/>
    <s v="0"/>
    <s v="1"/>
    <s v="0"/>
    <s v="0"/>
    <x v="0"/>
    <x v="1"/>
    <s v="La quasi-totalité des personnes y ont accès (plus de 75%)"/>
    <m/>
    <s v="Assistance humanitaire (incluant Cash) Production de subsistance"/>
    <s v="0"/>
    <s v="0"/>
    <s v="0"/>
    <s v="1"/>
    <s v="0"/>
    <s v="1"/>
    <s v="0"/>
    <m/>
    <s v="Oui, c’est la terre de nos ancêtres"/>
    <s v="Oui"/>
    <s v="Plus de 50 minutes"/>
    <s v="Oui, on peut y trouver la plupart des biens"/>
    <m/>
    <s v="Oui"/>
    <s v="Tigo (MOV Africa) Airtel"/>
    <s v="1"/>
    <s v="1"/>
    <s v="0"/>
    <m/>
    <s v="Education scolaire Nourriture Articles non alimentaires (vêtements, couvertures, ustensiles de cuisine)"/>
    <x v="0"/>
    <x v="1"/>
    <x v="0"/>
    <x v="0"/>
    <x v="1"/>
    <x v="0"/>
    <x v="1"/>
    <x v="1"/>
    <x v="0"/>
    <x v="0"/>
    <m/>
    <n v="3"/>
  </r>
  <r>
    <x v="10"/>
    <s v="Homme"/>
    <x v="0"/>
    <s v="TD0704"/>
    <x v="0"/>
    <s v="TD070402"/>
    <x v="1"/>
    <s v="TD070402DBA-033"/>
    <x v="55"/>
    <s v="14.407946666666666"/>
    <s v="13.538181666666667"/>
    <m/>
    <m/>
    <s v="Milieu rural isolé"/>
    <s v="Daboua"/>
    <s v="11"/>
    <x v="1"/>
    <m/>
    <m/>
    <s v="Oui"/>
    <m/>
    <m/>
    <m/>
    <n v="73"/>
    <n v="305"/>
    <m/>
    <s v="Personnes Déplacées Internes Retournés anciennes PDI Retournés venus de l'étranger"/>
    <s v="1"/>
    <s v="1"/>
    <s v="1"/>
    <n v="438"/>
    <x v="54"/>
    <n v="300"/>
    <n v="651"/>
    <n v="5"/>
    <n v="15"/>
    <n v="35"/>
    <n v="50"/>
    <n v="20"/>
    <n v="30"/>
    <n v="20"/>
    <n v="10"/>
    <n v="215"/>
    <n v="221"/>
    <n v="20"/>
    <n v="10"/>
    <n v="315"/>
    <n v="336"/>
    <s v="Lac"/>
    <s v="Fouli"/>
    <s v="Kaiga-Kindjiria"/>
    <s v="A pied Dos d'animal Pirogue"/>
    <s v="1"/>
    <s v="0"/>
    <s v="0"/>
    <s v="0"/>
    <s v="1"/>
    <s v="1"/>
    <s v="0"/>
    <s v="0"/>
    <x v="0"/>
    <x v="0"/>
    <x v="0"/>
    <m/>
    <s v="Parenté avec la communauté hôte"/>
    <n v="68"/>
    <n v="450"/>
    <n v="14"/>
    <n v="14"/>
    <n v="23"/>
    <n v="22"/>
    <n v="32"/>
    <n v="32"/>
    <n v="36"/>
    <n v="41"/>
    <n v="86"/>
    <n v="122"/>
    <n v="14"/>
    <n v="14"/>
    <n v="205"/>
    <n v="245"/>
    <s v="Lac"/>
    <s v="Kaya"/>
    <s v="A pied Pirogue Dos d'animal"/>
    <s v="1"/>
    <s v="0"/>
    <s v="0"/>
    <s v="0"/>
    <s v="1"/>
    <s v="1"/>
    <s v="0"/>
    <s v="0"/>
    <x v="1"/>
    <x v="1"/>
    <x v="1"/>
    <m/>
    <s v="Non"/>
    <s v="Abris détruits"/>
    <s v="1"/>
    <s v="0"/>
    <s v="0"/>
    <s v="0"/>
    <s v="0"/>
    <n v="70"/>
    <n v="213"/>
    <n v="2"/>
    <n v="2"/>
    <n v="13"/>
    <n v="7"/>
    <n v="5"/>
    <n v="7"/>
    <n v="4"/>
    <n v="4"/>
    <n v="75"/>
    <n v="85"/>
    <n v="4"/>
    <n v="5"/>
    <n v="103"/>
    <n v="110"/>
    <s v="Niger"/>
    <s v="Diffa"/>
    <s v="Transport en commun Dos d'animal"/>
    <s v="0"/>
    <s v="0"/>
    <s v="0"/>
    <s v="0"/>
    <s v="0"/>
    <s v="1"/>
    <s v="0"/>
    <s v="1"/>
    <x v="6"/>
    <x v="6"/>
    <x v="2"/>
    <m/>
    <s v="Parenté avec la communauté hôte"/>
    <m/>
    <x v="12"/>
    <x v="0"/>
    <x v="12"/>
    <n v="0"/>
    <s v="Bonnes"/>
    <m/>
    <s v="La distribution de vivres La distribution d'articles non alimentaires La distribution des baches Distribution des  outils agricoles L'assistance psychosociale L'assistance de santé L'assistance en Eau Hygiene et Assainissement L'assistance en éducation"/>
    <s v="1"/>
    <s v="1"/>
    <s v="1"/>
    <s v="1"/>
    <s v="0"/>
    <s v="1"/>
    <s v="1"/>
    <s v="1"/>
    <s v="1"/>
    <s v="0"/>
    <s v="0"/>
    <s v="Entre 1 et 3 mois"/>
    <s v="Plus d'1 an"/>
    <s v="Plus d'1 an"/>
    <m/>
    <s v="Plus d'1 an"/>
    <s v="Continue"/>
    <s v="Continue"/>
    <s v="Continue"/>
    <s v="Continue"/>
    <n v="176"/>
    <s v="Oui"/>
    <s v="Oui"/>
    <s v="Oui"/>
    <m/>
    <m/>
    <m/>
    <x v="0"/>
    <x v="0"/>
    <m/>
    <s v="Forage à pompe manuelle"/>
    <s v="0"/>
    <s v="1"/>
    <s v="0"/>
    <s v="0"/>
    <s v="0"/>
    <s v="0"/>
    <s v="0"/>
    <s v="0"/>
    <x v="1"/>
    <s v="Moins de 10 minutes"/>
    <s v="Goût Eau trouble / brune Eau non potable"/>
    <s v="0"/>
    <s v="1"/>
    <s v="1"/>
    <s v="1"/>
    <s v="0"/>
    <x v="1"/>
    <n v="74"/>
    <x v="1"/>
    <x v="1"/>
    <x v="1"/>
    <x v="1"/>
    <x v="1"/>
    <s v="Plus de 50 mètres"/>
    <s v="Non"/>
    <m/>
    <m/>
    <m/>
    <m/>
    <m/>
    <m/>
    <m/>
    <m/>
    <x v="3"/>
    <s v="Autre (précisez)_____________"/>
    <s v="0"/>
    <s v="0"/>
    <s v="0"/>
    <s v="0"/>
    <s v="0"/>
    <s v="0"/>
    <s v="1"/>
    <s v="Moins de 10 minutes"/>
    <s v="Manque d'intérêt"/>
    <m/>
    <s v="Oui"/>
    <s v="Centre de santé"/>
    <s v="1"/>
    <s v="0"/>
    <s v="0"/>
    <s v="0"/>
    <s v="0"/>
    <m/>
    <s v="En dehors du site"/>
    <s v="1 - 2h"/>
    <s v="Paludisme Maux de ventre Fièvre"/>
    <s v="0"/>
    <s v="1"/>
    <s v="0"/>
    <s v="0"/>
    <s v="0"/>
    <s v="1"/>
    <s v="0"/>
    <s v="0"/>
    <s v="1"/>
    <s v="0"/>
    <s v="0"/>
    <s v="0"/>
    <s v="0"/>
    <m/>
    <x v="0"/>
    <m/>
    <m/>
    <m/>
    <m/>
    <m/>
    <m/>
    <m/>
    <x v="0"/>
    <m/>
    <x v="0"/>
    <m/>
    <m/>
    <m/>
    <m/>
    <m/>
    <m/>
    <m/>
    <m/>
    <m/>
    <m/>
    <m/>
    <m/>
    <m/>
    <x v="0"/>
    <s v="Se laver les mains avec du savon et de l’eau ou avec un gel hydroalcoolique Éviter de se toucher les yeux, le nez, la bouche Éviter les contacts avec toute personne malade"/>
    <s v="1"/>
    <s v="1"/>
    <s v="1"/>
    <s v="0"/>
    <s v="0"/>
    <s v="0"/>
    <s v="0"/>
    <s v="0"/>
    <s v="A travers les proches Sensibilisation par les organisations humanitaires (ONG, agences des nations-unies, …) Sensibilisation par le personnel médical"/>
    <s v="0"/>
    <s v="0"/>
    <s v="1"/>
    <s v="0"/>
    <s v="1"/>
    <s v="1"/>
    <s v="0"/>
    <x v="1"/>
    <x v="3"/>
    <s v="La quasi-totalité des personnes y ont accès (plus de 75%)"/>
    <m/>
    <s v="Assistance humanitaire (incluant Cash) Achat sur le marché"/>
    <s v="1"/>
    <s v="0"/>
    <s v="0"/>
    <s v="1"/>
    <s v="0"/>
    <s v="0"/>
    <s v="0"/>
    <m/>
    <s v="Oui, c’est la terre de nos ancêtres"/>
    <s v="Oui"/>
    <s v="Plus de 50 minutes"/>
    <s v="Oui, on peut y trouver la plupart des biens"/>
    <m/>
    <s v="Oui"/>
    <s v="Tigo (MOV Africa)"/>
    <s v="1"/>
    <s v="0"/>
    <s v="0"/>
    <m/>
    <s v="Nourriture Abris Travail/moyen de subsistance"/>
    <x v="0"/>
    <x v="1"/>
    <x v="1"/>
    <x v="0"/>
    <x v="0"/>
    <x v="0"/>
    <x v="0"/>
    <x v="0"/>
    <x v="0"/>
    <x v="0"/>
    <m/>
    <n v="4"/>
  </r>
  <r>
    <x v="10"/>
    <s v="Homme"/>
    <x v="0"/>
    <s v="TD0704"/>
    <x v="0"/>
    <s v="TD070402"/>
    <x v="1"/>
    <s v="TD070402DBA-012"/>
    <x v="56"/>
    <s v="14.403065"/>
    <s v="13.515329999999999"/>
    <m/>
    <m/>
    <s v="Milieu rural isolé"/>
    <s v="Djaoune1"/>
    <s v="6"/>
    <x v="0"/>
    <s v="Plus de 150m2"/>
    <s v="Ancestrales"/>
    <s v="Oui"/>
    <s v="Aucune"/>
    <m/>
    <m/>
    <m/>
    <m/>
    <m/>
    <s v="Personnes Déplacées Internes Retournés venus de l'étranger"/>
    <s v="1"/>
    <s v="0"/>
    <s v="1"/>
    <n v="134"/>
    <x v="55"/>
    <n v="109"/>
    <n v="637"/>
    <n v="9"/>
    <n v="13"/>
    <n v="50"/>
    <n v="100"/>
    <n v="50"/>
    <n v="82"/>
    <n v="20"/>
    <n v="30"/>
    <n v="116"/>
    <n v="140"/>
    <n v="10"/>
    <n v="17"/>
    <n v="255"/>
    <n v="382"/>
    <s v="Lac"/>
    <s v="Fouli"/>
    <s v="Kaiga-Kindjiria"/>
    <s v="A pied Pirogue Dos d'animal"/>
    <s v="1"/>
    <s v="0"/>
    <s v="0"/>
    <s v="0"/>
    <s v="1"/>
    <s v="1"/>
    <s v="0"/>
    <s v="0"/>
    <x v="0"/>
    <x v="4"/>
    <x v="0"/>
    <m/>
    <s v="Ils considèrent que c'est la terre de leurs ancêtres"/>
    <m/>
    <m/>
    <m/>
    <m/>
    <m/>
    <m/>
    <m/>
    <m/>
    <m/>
    <m/>
    <m/>
    <m/>
    <m/>
    <m/>
    <m/>
    <m/>
    <m/>
    <m/>
    <m/>
    <m/>
    <m/>
    <m/>
    <m/>
    <m/>
    <m/>
    <m/>
    <m/>
    <x v="0"/>
    <x v="0"/>
    <x v="0"/>
    <m/>
    <m/>
    <m/>
    <m/>
    <m/>
    <m/>
    <m/>
    <m/>
    <n v="25"/>
    <n v="140"/>
    <n v="3"/>
    <n v="5"/>
    <n v="10"/>
    <n v="12"/>
    <n v="13"/>
    <n v="16"/>
    <n v="5"/>
    <n v="6"/>
    <n v="30"/>
    <n v="33"/>
    <n v="3"/>
    <n v="4"/>
    <n v="64"/>
    <n v="76"/>
    <s v="Niger"/>
    <s v="Diffa"/>
    <s v="Dos d'animal Transport en commun"/>
    <s v="0"/>
    <s v="0"/>
    <s v="0"/>
    <s v="0"/>
    <s v="0"/>
    <s v="1"/>
    <s v="0"/>
    <s v="1"/>
    <x v="1"/>
    <x v="1"/>
    <x v="2"/>
    <m/>
    <s v="Parenté avec la communauté hôte"/>
    <m/>
    <x v="0"/>
    <x v="0"/>
    <x v="0"/>
    <n v="0"/>
    <s v="Bonnes"/>
    <m/>
    <s v="La distribution des baches La distribution d'articles non alimentaires L'assistance en Eau Hygiene et Assainissement Distribution des  outils agricoles"/>
    <s v="1"/>
    <s v="1"/>
    <s v="1"/>
    <s v="0"/>
    <s v="0"/>
    <s v="1"/>
    <s v="0"/>
    <s v="0"/>
    <s v="0"/>
    <s v="0"/>
    <s v="0"/>
    <m/>
    <s v="Plus d'1 an"/>
    <s v="Plus d'1 an"/>
    <m/>
    <s v="Plus d'1 an"/>
    <m/>
    <m/>
    <s v="Continue"/>
    <m/>
    <n v="124"/>
    <s v="Oui"/>
    <s v="Oui"/>
    <s v="Oui"/>
    <m/>
    <m/>
    <m/>
    <x v="1"/>
    <x v="1"/>
    <m/>
    <s v="Forage à pompe manuelle"/>
    <s v="0"/>
    <s v="1"/>
    <s v="0"/>
    <s v="0"/>
    <s v="0"/>
    <s v="0"/>
    <s v="0"/>
    <s v="0"/>
    <x v="1"/>
    <s v="10-30 minutes"/>
    <s v="Eau trouble / brune Goût Eau non potable"/>
    <s v="0"/>
    <s v="1"/>
    <s v="1"/>
    <s v="1"/>
    <s v="0"/>
    <x v="1"/>
    <n v="18"/>
    <x v="1"/>
    <x v="1"/>
    <x v="1"/>
    <x v="1"/>
    <x v="1"/>
    <s v="Plus de 50 mètres"/>
    <s v="Non"/>
    <m/>
    <m/>
    <m/>
    <m/>
    <m/>
    <m/>
    <m/>
    <m/>
    <x v="0"/>
    <s v="Autre (précisez)_____________"/>
    <s v="0"/>
    <s v="0"/>
    <s v="0"/>
    <s v="0"/>
    <s v="0"/>
    <s v="0"/>
    <s v="1"/>
    <m/>
    <s v="Pas d'école"/>
    <m/>
    <s v="Oui"/>
    <s v="Centre de santé"/>
    <s v="1"/>
    <s v="0"/>
    <s v="0"/>
    <s v="0"/>
    <s v="0"/>
    <m/>
    <s v="En dehors du site"/>
    <s v="1 - 2h"/>
    <s v="Paludisme Fièvre Toux"/>
    <s v="0"/>
    <s v="1"/>
    <s v="0"/>
    <s v="0"/>
    <s v="0"/>
    <s v="1"/>
    <s v="1"/>
    <s v="0"/>
    <s v="0"/>
    <s v="0"/>
    <s v="0"/>
    <s v="0"/>
    <s v="0"/>
    <m/>
    <x v="0"/>
    <m/>
    <m/>
    <m/>
    <m/>
    <m/>
    <m/>
    <m/>
    <x v="0"/>
    <m/>
    <x v="0"/>
    <m/>
    <m/>
    <m/>
    <m/>
    <m/>
    <m/>
    <m/>
    <m/>
    <m/>
    <m/>
    <m/>
    <m/>
    <m/>
    <x v="0"/>
    <s v="Se laver les mains avec du savon et de l’eau ou avec un gel hydroalcoolique Éviter de se toucher les yeux, le nez, la bouche"/>
    <s v="1"/>
    <s v="1"/>
    <s v="0"/>
    <s v="0"/>
    <s v="0"/>
    <s v="0"/>
    <s v="0"/>
    <s v="0"/>
    <s v="A travers les proches Sensibilisation par les organisations humanitaires (ONG, agences des nations-unies, …) Sensibilisation par le personnel médical"/>
    <s v="0"/>
    <s v="0"/>
    <s v="1"/>
    <s v="0"/>
    <s v="1"/>
    <s v="1"/>
    <s v="0"/>
    <x v="1"/>
    <x v="3"/>
    <s v="La plupart des personnes y ont accès (entre 50 et 75%)"/>
    <m/>
    <s v="Production de subsistance Achat sur le marché"/>
    <s v="1"/>
    <s v="0"/>
    <s v="0"/>
    <s v="0"/>
    <s v="0"/>
    <s v="1"/>
    <s v="0"/>
    <m/>
    <s v="Non, nous n’avons pas accès à la terre cultivable"/>
    <s v="Oui"/>
    <s v="Plus de 50 minutes"/>
    <s v="Oui, on peut y trouver la plupart des biens"/>
    <m/>
    <s v="Oui"/>
    <s v="Tigo (MOV Africa)"/>
    <s v="1"/>
    <s v="0"/>
    <s v="0"/>
    <m/>
    <s v="Nourriture Eau potable Services de santé"/>
    <x v="0"/>
    <x v="0"/>
    <x v="0"/>
    <x v="1"/>
    <x v="0"/>
    <x v="0"/>
    <x v="0"/>
    <x v="1"/>
    <x v="0"/>
    <x v="0"/>
    <m/>
    <n v="3"/>
  </r>
  <r>
    <x v="10"/>
    <s v="Homme"/>
    <x v="0"/>
    <s v="TD0704"/>
    <x v="0"/>
    <s v="TD070402"/>
    <x v="1"/>
    <s v="TD070402DBA-027"/>
    <x v="57"/>
    <s v="14.401694999999998"/>
    <s v="13.602038333333333"/>
    <m/>
    <m/>
    <s v="Milieu rural isolé"/>
    <s v="Daboua"/>
    <s v="2"/>
    <x v="0"/>
    <s v="Plus de 150m2"/>
    <s v="Ancestrales"/>
    <s v="Oui"/>
    <s v="Aucune"/>
    <m/>
    <m/>
    <m/>
    <m/>
    <m/>
    <s v="Personnes Déplacées Internes Retournés venus de l'étranger"/>
    <s v="1"/>
    <s v="0"/>
    <s v="1"/>
    <n v="175"/>
    <x v="56"/>
    <n v="150"/>
    <n v="580"/>
    <n v="20"/>
    <n v="22"/>
    <n v="39"/>
    <n v="40"/>
    <n v="42"/>
    <n v="52"/>
    <n v="40"/>
    <n v="47"/>
    <n v="98"/>
    <n v="114"/>
    <n v="27"/>
    <n v="39"/>
    <n v="266"/>
    <n v="314"/>
    <s v="Lac"/>
    <s v="Fouli"/>
    <s v="Kaiga-Kindjiria"/>
    <s v="A pied Pirogue Dos d'animal"/>
    <s v="1"/>
    <s v="0"/>
    <s v="0"/>
    <s v="0"/>
    <s v="1"/>
    <s v="1"/>
    <s v="0"/>
    <s v="0"/>
    <x v="0"/>
    <x v="3"/>
    <x v="0"/>
    <m/>
    <s v="Ils considèrent que c'est la terre de leurs ancêtres"/>
    <m/>
    <m/>
    <m/>
    <m/>
    <m/>
    <m/>
    <m/>
    <m/>
    <m/>
    <m/>
    <m/>
    <m/>
    <m/>
    <m/>
    <m/>
    <m/>
    <m/>
    <m/>
    <m/>
    <m/>
    <m/>
    <m/>
    <m/>
    <m/>
    <m/>
    <m/>
    <m/>
    <x v="0"/>
    <x v="0"/>
    <x v="0"/>
    <m/>
    <m/>
    <m/>
    <m/>
    <m/>
    <m/>
    <m/>
    <m/>
    <n v="25"/>
    <n v="100"/>
    <n v="3"/>
    <n v="4"/>
    <n v="7"/>
    <n v="6"/>
    <n v="5"/>
    <n v="6"/>
    <n v="9"/>
    <n v="10"/>
    <n v="19"/>
    <n v="26"/>
    <n v="2"/>
    <n v="3"/>
    <n v="45"/>
    <n v="55"/>
    <s v="Niger"/>
    <s v="Diffa"/>
    <s v="Dos d'animal Transport en commun"/>
    <s v="0"/>
    <s v="0"/>
    <s v="0"/>
    <s v="0"/>
    <s v="0"/>
    <s v="1"/>
    <s v="0"/>
    <s v="1"/>
    <x v="6"/>
    <x v="3"/>
    <x v="2"/>
    <m/>
    <s v="Parenté avec la communauté hôte"/>
    <m/>
    <x v="0"/>
    <x v="0"/>
    <x v="0"/>
    <n v="0"/>
    <s v="Bonnes"/>
    <m/>
    <s v="La distribution d'articles non alimentaires La distribution de vivres La distribution des baches L'assistance en Eau Hygiene et Assainissement Distribution des  outils agricoles L'assistance psychosociale L'assistance de santé"/>
    <s v="1"/>
    <s v="1"/>
    <s v="1"/>
    <s v="0"/>
    <s v="0"/>
    <s v="1"/>
    <s v="1"/>
    <s v="1"/>
    <s v="1"/>
    <s v="0"/>
    <s v="0"/>
    <s v="Entre 1 et 3 mois"/>
    <s v="Plus d'1 an"/>
    <s v="Plus d'1 an"/>
    <m/>
    <s v="Plus d'1 an"/>
    <s v="Ponctuelle"/>
    <s v="Ponctuelle"/>
    <s v="Continue"/>
    <m/>
    <n v="118"/>
    <s v="Oui"/>
    <s v="Oui"/>
    <s v="Oui"/>
    <m/>
    <m/>
    <m/>
    <x v="0"/>
    <x v="0"/>
    <m/>
    <s v="Forage à pompe manuelle"/>
    <s v="0"/>
    <s v="1"/>
    <s v="0"/>
    <s v="0"/>
    <s v="0"/>
    <s v="0"/>
    <s v="0"/>
    <s v="0"/>
    <x v="1"/>
    <s v="Moins de 10 minutes"/>
    <s v="Eau trouble / brune Goût Eau non potable"/>
    <s v="0"/>
    <s v="1"/>
    <s v="1"/>
    <s v="1"/>
    <s v="0"/>
    <x v="1"/>
    <n v="126"/>
    <x v="1"/>
    <x v="1"/>
    <x v="1"/>
    <x v="2"/>
    <x v="1"/>
    <s v="Plus de 50 mètres"/>
    <s v="Non"/>
    <m/>
    <m/>
    <m/>
    <m/>
    <m/>
    <m/>
    <m/>
    <m/>
    <x v="3"/>
    <s v="Ecole trop lointaine"/>
    <s v="0"/>
    <s v="0"/>
    <s v="0"/>
    <s v="0"/>
    <s v="1"/>
    <s v="0"/>
    <s v="0"/>
    <s v="10-30 minutes"/>
    <m/>
    <m/>
    <s v="Oui"/>
    <s v="Clinique mobile"/>
    <s v="0"/>
    <s v="1"/>
    <s v="0"/>
    <s v="0"/>
    <s v="0"/>
    <m/>
    <s v="Sur le site"/>
    <m/>
    <s v="Paludisme Maux de tête Maux de ventre"/>
    <s v="0"/>
    <s v="0"/>
    <s v="0"/>
    <s v="0"/>
    <s v="0"/>
    <s v="1"/>
    <s v="0"/>
    <s v="1"/>
    <s v="1"/>
    <s v="0"/>
    <s v="0"/>
    <s v="0"/>
    <s v="0"/>
    <m/>
    <x v="0"/>
    <m/>
    <m/>
    <m/>
    <m/>
    <m/>
    <m/>
    <m/>
    <x v="0"/>
    <m/>
    <x v="0"/>
    <m/>
    <m/>
    <m/>
    <m/>
    <m/>
    <m/>
    <m/>
    <m/>
    <m/>
    <m/>
    <m/>
    <m/>
    <m/>
    <x v="0"/>
    <s v="Éviter de se toucher les yeux, le nez, la bouche Éviter les contacts avec toute personne malade Se laver les mains avec du savon et de l’eau ou avec un gel hydroalcoolique"/>
    <s v="1"/>
    <s v="1"/>
    <s v="1"/>
    <s v="0"/>
    <s v="0"/>
    <s v="0"/>
    <s v="0"/>
    <s v="0"/>
    <s v="A travers les proches Sensibilisation par les organisations humanitaires (ONG, agences des nations-unies, …) Sensibilisation par le personnel médical"/>
    <s v="0"/>
    <s v="0"/>
    <s v="1"/>
    <s v="0"/>
    <s v="1"/>
    <s v="1"/>
    <s v="0"/>
    <x v="1"/>
    <x v="3"/>
    <s v="La plupart des personnes y ont accès (entre 50 et 75%)"/>
    <m/>
    <s v="Production de subsistance Assistance humanitaire (incluant Cash)"/>
    <s v="0"/>
    <s v="0"/>
    <s v="0"/>
    <s v="1"/>
    <s v="0"/>
    <s v="1"/>
    <s v="0"/>
    <m/>
    <s v="Oui, c’est la terre de nos ancêtres"/>
    <s v="Oui"/>
    <s v="15 - 30 minutes"/>
    <s v="Oui, on peut y trouver la plupart des biens"/>
    <m/>
    <s v="Oui"/>
    <s v="Tigo (MOV Africa)"/>
    <s v="1"/>
    <s v="0"/>
    <s v="0"/>
    <m/>
    <s v="Nourriture Articles non alimentaires (vêtements, couvertures, ustensiles de cuisine) Travail/moyen de subsistance"/>
    <x v="0"/>
    <x v="1"/>
    <x v="0"/>
    <x v="0"/>
    <x v="1"/>
    <x v="0"/>
    <x v="0"/>
    <x v="0"/>
    <x v="0"/>
    <x v="0"/>
    <m/>
    <n v="4"/>
  </r>
  <r>
    <x v="11"/>
    <s v="Homme"/>
    <x v="0"/>
    <s v="TD0704"/>
    <x v="0"/>
    <s v="TD070401"/>
    <x v="0"/>
    <s v="TD070401LWA-074"/>
    <x v="58"/>
    <s v="13.8035416"/>
    <s v="14.1395548"/>
    <s v="256.6"/>
    <s v="5.0"/>
    <s v="Milieu rural proche d’une ville moyenne"/>
    <m/>
    <m/>
    <x v="0"/>
    <s v="Plus de 150m2"/>
    <s v="Public/Gouvernement"/>
    <s v="Oui"/>
    <s v="ONG Locale"/>
    <m/>
    <s v="Crt"/>
    <m/>
    <m/>
    <m/>
    <s v="Personnes Déplacées Internes"/>
    <s v="1"/>
    <s v="0"/>
    <s v="0"/>
    <n v="700"/>
    <x v="57"/>
    <n v="700"/>
    <n v="3800"/>
    <n v="114"/>
    <n v="114"/>
    <n v="190"/>
    <n v="228"/>
    <n v="266"/>
    <n v="266"/>
    <n v="304"/>
    <n v="342"/>
    <n v="722"/>
    <n v="1026"/>
    <n v="114"/>
    <n v="114"/>
    <n v="1710"/>
    <n v="2090"/>
    <s v="Lac"/>
    <s v="Kaya"/>
    <s v="Ngouboua"/>
    <s v="A pied Dos d'animal"/>
    <s v="1"/>
    <s v="0"/>
    <s v="0"/>
    <s v="0"/>
    <s v="0"/>
    <s v="1"/>
    <s v="0"/>
    <s v="0"/>
    <x v="7"/>
    <x v="6"/>
    <x v="2"/>
    <m/>
    <s v="Ordre des autorités"/>
    <m/>
    <m/>
    <m/>
    <m/>
    <m/>
    <m/>
    <m/>
    <m/>
    <m/>
    <m/>
    <m/>
    <m/>
    <m/>
    <m/>
    <m/>
    <m/>
    <m/>
    <m/>
    <m/>
    <m/>
    <m/>
    <m/>
    <m/>
    <m/>
    <m/>
    <m/>
    <m/>
    <x v="0"/>
    <x v="0"/>
    <x v="0"/>
    <m/>
    <m/>
    <m/>
    <m/>
    <m/>
    <m/>
    <m/>
    <m/>
    <m/>
    <m/>
    <m/>
    <m/>
    <m/>
    <m/>
    <m/>
    <m/>
    <m/>
    <m/>
    <m/>
    <m/>
    <m/>
    <m/>
    <m/>
    <m/>
    <m/>
    <m/>
    <m/>
    <m/>
    <m/>
    <m/>
    <m/>
    <m/>
    <m/>
    <m/>
    <m/>
    <x v="0"/>
    <x v="0"/>
    <x v="0"/>
    <m/>
    <m/>
    <m/>
    <x v="0"/>
    <x v="0"/>
    <x v="0"/>
    <n v="0"/>
    <s v="Bonnes"/>
    <m/>
    <s v="La distribution d'articles non alimentaires La distribution des baches L'assistance en Eau Hygiene et Assainissement Cash (Argent) Construction des abris Distribution des  outils agricoles"/>
    <s v="1"/>
    <s v="1"/>
    <s v="1"/>
    <s v="0"/>
    <s v="1"/>
    <s v="1"/>
    <s v="0"/>
    <s v="0"/>
    <s v="0"/>
    <s v="1"/>
    <s v="0"/>
    <m/>
    <s v="Moins d’un mois"/>
    <s v="Moins d’un mois"/>
    <s v="Moins d’un mois"/>
    <s v="Entre 6 mois et 1 an"/>
    <m/>
    <m/>
    <s v="Continue"/>
    <m/>
    <n v="352"/>
    <s v="Oui"/>
    <s v="Oui"/>
    <s v="Oui"/>
    <m/>
    <m/>
    <m/>
    <x v="0"/>
    <x v="0"/>
    <m/>
    <s v="Forage à pompe manuelle"/>
    <s v="0"/>
    <s v="1"/>
    <s v="0"/>
    <s v="0"/>
    <s v="0"/>
    <s v="0"/>
    <s v="0"/>
    <s v="0"/>
    <x v="1"/>
    <s v="Moins de 10 minutes"/>
    <s v="Aucun"/>
    <s v="1"/>
    <s v="0"/>
    <s v="0"/>
    <s v="0"/>
    <s v="0"/>
    <x v="1"/>
    <n v="60"/>
    <x v="1"/>
    <x v="1"/>
    <x v="1"/>
    <x v="2"/>
    <x v="1"/>
    <s v="Plus de 50 mètres"/>
    <s v="Non"/>
    <m/>
    <m/>
    <m/>
    <m/>
    <m/>
    <m/>
    <m/>
    <m/>
    <x v="3"/>
    <s v="Autre (précisez)_____________"/>
    <s v="0"/>
    <s v="0"/>
    <s v="0"/>
    <s v="0"/>
    <s v="0"/>
    <s v="0"/>
    <s v="1"/>
    <s v="30 minutes – 1 heure"/>
    <s v="Pas d'école sur site mais quelques un partent à kiskra"/>
    <m/>
    <s v="Oui"/>
    <s v="Centre de santé"/>
    <s v="1"/>
    <s v="0"/>
    <s v="0"/>
    <s v="0"/>
    <s v="0"/>
    <m/>
    <s v="En dehors du site"/>
    <s v="50 - 60 minutes"/>
    <s v="Paludisme Malnutrition Maux de ventre"/>
    <s v="0"/>
    <s v="0"/>
    <s v="0"/>
    <s v="0"/>
    <s v="1"/>
    <s v="1"/>
    <s v="0"/>
    <s v="0"/>
    <s v="1"/>
    <s v="0"/>
    <s v="0"/>
    <s v="0"/>
    <s v="0"/>
    <m/>
    <x v="0"/>
    <m/>
    <m/>
    <m/>
    <m/>
    <m/>
    <m/>
    <m/>
    <x v="0"/>
    <m/>
    <x v="0"/>
    <m/>
    <m/>
    <m/>
    <m/>
    <m/>
    <m/>
    <m/>
    <m/>
    <m/>
    <m/>
    <m/>
    <m/>
    <m/>
    <x v="0"/>
    <s v="Se laver les mains avec du savon et de l’eau ou avec un gel hydroalcoolique Éviter de se toucher les yeux, le nez, la bouche Mesures de distanciation sociale (rester a distance des autres)"/>
    <s v="1"/>
    <s v="1"/>
    <s v="0"/>
    <s v="1"/>
    <s v="0"/>
    <s v="0"/>
    <s v="0"/>
    <s v="0"/>
    <s v="A travers les proches Sensibilisation par les organisations humanitaires (ONG, agences des nations-unies, …)"/>
    <s v="0"/>
    <s v="0"/>
    <s v="1"/>
    <s v="0"/>
    <s v="1"/>
    <s v="0"/>
    <s v="0"/>
    <x v="1"/>
    <x v="3"/>
    <s v="La quasi-totalité des personnes y ont accès (plus de 75%)"/>
    <m/>
    <s v="Production de subsistance Achat sur le marché"/>
    <s v="1"/>
    <s v="0"/>
    <s v="0"/>
    <s v="0"/>
    <s v="0"/>
    <s v="1"/>
    <s v="0"/>
    <m/>
    <s v="Non, nous n’avons pas accès à la terre cultivable"/>
    <s v="Oui"/>
    <s v="Plus de 50 minutes"/>
    <s v="Oui, on peut y trouver la plupart des biens"/>
    <m/>
    <s v="Oui"/>
    <s v="Airtel Tigo (MOV Africa)"/>
    <s v="1"/>
    <s v="1"/>
    <s v="0"/>
    <m/>
    <s v="Nourriture Travail/moyen de subsistance Education scolaire"/>
    <x v="0"/>
    <x v="1"/>
    <x v="0"/>
    <x v="0"/>
    <x v="0"/>
    <x v="0"/>
    <x v="1"/>
    <x v="0"/>
    <x v="0"/>
    <x v="0"/>
    <m/>
    <n v="5"/>
  </r>
  <r>
    <x v="0"/>
    <s v="Homme"/>
    <x v="0"/>
    <s v="TD0704"/>
    <x v="0"/>
    <s v="TD070401"/>
    <x v="0"/>
    <s v="TD070401LWA-055"/>
    <x v="59"/>
    <s v="13.7789594"/>
    <s v="14.0515241"/>
    <s v="270.9"/>
    <s v="3.9"/>
    <s v="Milieu rural isolé"/>
    <s v="Salia"/>
    <s v="4"/>
    <x v="0"/>
    <s v="Plus de 150m2"/>
    <s v="Public/Gouvernement"/>
    <s v="Oui"/>
    <s v="Aucune"/>
    <m/>
    <m/>
    <m/>
    <m/>
    <m/>
    <s v="Personnes Déplacées Internes"/>
    <s v="1"/>
    <s v="0"/>
    <s v="0"/>
    <n v="53"/>
    <x v="58"/>
    <n v="53"/>
    <n v="297"/>
    <n v="10"/>
    <n v="13"/>
    <n v="24"/>
    <n v="30"/>
    <n v="16"/>
    <n v="14"/>
    <n v="8"/>
    <n v="12"/>
    <n v="63"/>
    <n v="82"/>
    <n v="10"/>
    <n v="15"/>
    <n v="131"/>
    <n v="166"/>
    <s v="Lac"/>
    <s v="Kaya"/>
    <s v="Ngouboua"/>
    <s v="A pied Dos d'animal Pirogue"/>
    <s v="1"/>
    <s v="0"/>
    <s v="0"/>
    <s v="0"/>
    <s v="1"/>
    <s v="1"/>
    <s v="0"/>
    <s v="0"/>
    <x v="7"/>
    <x v="6"/>
    <x v="0"/>
    <m/>
    <s v="Ordre des autorités"/>
    <m/>
    <m/>
    <m/>
    <m/>
    <m/>
    <m/>
    <m/>
    <m/>
    <m/>
    <m/>
    <m/>
    <m/>
    <m/>
    <m/>
    <m/>
    <m/>
    <m/>
    <m/>
    <m/>
    <m/>
    <m/>
    <m/>
    <m/>
    <m/>
    <m/>
    <m/>
    <m/>
    <x v="0"/>
    <x v="0"/>
    <x v="0"/>
    <m/>
    <m/>
    <m/>
    <m/>
    <m/>
    <m/>
    <m/>
    <m/>
    <m/>
    <m/>
    <m/>
    <m/>
    <m/>
    <m/>
    <m/>
    <m/>
    <m/>
    <m/>
    <m/>
    <m/>
    <m/>
    <m/>
    <m/>
    <m/>
    <m/>
    <m/>
    <m/>
    <m/>
    <m/>
    <m/>
    <m/>
    <m/>
    <m/>
    <m/>
    <m/>
    <x v="0"/>
    <x v="0"/>
    <x v="0"/>
    <m/>
    <m/>
    <m/>
    <x v="0"/>
    <x v="0"/>
    <x v="0"/>
    <n v="0"/>
    <s v="Bonnes"/>
    <m/>
    <s v="L'assistance en Eau Hygiene et Assainissement"/>
    <s v="0"/>
    <s v="0"/>
    <s v="1"/>
    <s v="0"/>
    <s v="0"/>
    <s v="0"/>
    <s v="0"/>
    <s v="0"/>
    <s v="0"/>
    <s v="0"/>
    <s v="0"/>
    <m/>
    <m/>
    <m/>
    <m/>
    <m/>
    <m/>
    <m/>
    <s v="Continue"/>
    <m/>
    <n v="53"/>
    <s v="Non"/>
    <s v="Non"/>
    <s v="Non"/>
    <s v="Insécurité"/>
    <s v="Insécurité"/>
    <s v="Insécurité"/>
    <x v="1"/>
    <x v="1"/>
    <m/>
    <s v="Forage à pompe manuelle"/>
    <s v="0"/>
    <s v="1"/>
    <s v="0"/>
    <s v="0"/>
    <s v="0"/>
    <s v="0"/>
    <s v="0"/>
    <s v="0"/>
    <x v="1"/>
    <s v="Moins de 10 minutes"/>
    <s v="Eau trouble / brune Goût Eau non potable"/>
    <s v="0"/>
    <s v="1"/>
    <s v="1"/>
    <s v="1"/>
    <s v="0"/>
    <x v="0"/>
    <m/>
    <x v="0"/>
    <x v="0"/>
    <x v="0"/>
    <x v="0"/>
    <x v="0"/>
    <m/>
    <s v="Non"/>
    <m/>
    <m/>
    <m/>
    <m/>
    <m/>
    <m/>
    <m/>
    <m/>
    <x v="0"/>
    <s v="Autre (précisez)_____________"/>
    <s v="0"/>
    <s v="0"/>
    <s v="0"/>
    <s v="0"/>
    <s v="0"/>
    <s v="0"/>
    <s v="1"/>
    <m/>
    <s v="Pas d'école"/>
    <m/>
    <s v="Oui"/>
    <s v="Centre de santé"/>
    <s v="1"/>
    <s v="0"/>
    <s v="0"/>
    <s v="0"/>
    <s v="0"/>
    <m/>
    <s v="En dehors du site"/>
    <s v="1 - 2h"/>
    <s v="Paludisme Maux de ventre Malnutrition"/>
    <s v="0"/>
    <s v="0"/>
    <s v="0"/>
    <s v="0"/>
    <s v="1"/>
    <s v="1"/>
    <s v="0"/>
    <s v="0"/>
    <s v="1"/>
    <s v="0"/>
    <s v="0"/>
    <s v="0"/>
    <s v="0"/>
    <m/>
    <x v="0"/>
    <m/>
    <m/>
    <m/>
    <m/>
    <m/>
    <m/>
    <m/>
    <x v="0"/>
    <m/>
    <x v="0"/>
    <m/>
    <m/>
    <m/>
    <m/>
    <m/>
    <m/>
    <m/>
    <m/>
    <m/>
    <m/>
    <m/>
    <m/>
    <m/>
    <x v="0"/>
    <s v="Se laver les mains avec du savon et de l’eau ou avec un gel hydroalcoolique Mesures de distanciation sociale (rester a distance des autres)"/>
    <s v="1"/>
    <s v="0"/>
    <s v="0"/>
    <s v="1"/>
    <s v="0"/>
    <s v="0"/>
    <s v="0"/>
    <s v="0"/>
    <s v="A travers les proches Sensibilisation par les organisations humanitaires (ONG, agences des nations-unies, …)"/>
    <s v="0"/>
    <s v="0"/>
    <s v="1"/>
    <s v="0"/>
    <s v="1"/>
    <s v="0"/>
    <s v="0"/>
    <x v="0"/>
    <x v="0"/>
    <s v="Ne sait pas / Pas de réponse"/>
    <m/>
    <s v="Production de subsistance Achat sur le marché"/>
    <s v="1"/>
    <s v="0"/>
    <s v="0"/>
    <s v="0"/>
    <s v="0"/>
    <s v="1"/>
    <s v="0"/>
    <m/>
    <s v="Oui, accès aux terres cultivables donné par les autorités locales / notables des communautés"/>
    <s v="Oui"/>
    <s v="Plus de 50 minutes"/>
    <s v="Oui, on peut y trouver la plupart des biens"/>
    <m/>
    <s v="Oui"/>
    <s v="Airtel Tigo (MOV Africa)"/>
    <s v="1"/>
    <s v="1"/>
    <s v="0"/>
    <m/>
    <s v="Nourriture Eau potable Articles non alimentaires (vêtements, couvertures, ustensiles de cuisine)"/>
    <x v="0"/>
    <x v="0"/>
    <x v="0"/>
    <x v="0"/>
    <x v="1"/>
    <x v="0"/>
    <x v="0"/>
    <x v="1"/>
    <x v="0"/>
    <x v="0"/>
    <m/>
    <n v="3"/>
  </r>
  <r>
    <x v="2"/>
    <s v="Homme"/>
    <x v="0"/>
    <s v="TD0704"/>
    <x v="0"/>
    <s v="TD070402"/>
    <x v="1"/>
    <s v="TD070402DBA-032"/>
    <x v="60"/>
    <s v="14.42533"/>
    <s v="13.608213333333333"/>
    <m/>
    <m/>
    <s v="Milieu rural proche d’une ville moyenne"/>
    <m/>
    <m/>
    <x v="0"/>
    <s v="Plus de 150m2"/>
    <s v="Ancestrales"/>
    <s v="Oui"/>
    <s v="Aucune"/>
    <m/>
    <m/>
    <m/>
    <m/>
    <m/>
    <s v="Personnes Déplacées Internes"/>
    <s v="1"/>
    <s v="0"/>
    <s v="0"/>
    <n v="30"/>
    <x v="59"/>
    <n v="30"/>
    <n v="160"/>
    <n v="5"/>
    <n v="7"/>
    <n v="13"/>
    <n v="17"/>
    <n v="18"/>
    <n v="20"/>
    <n v="4"/>
    <n v="5"/>
    <n v="28"/>
    <n v="33"/>
    <n v="6"/>
    <n v="4"/>
    <n v="74"/>
    <n v="86"/>
    <s v="Lac"/>
    <s v="Fouli"/>
    <s v="Kaiga-Kindjiria"/>
    <s v="A pied Dos d'animal"/>
    <s v="1"/>
    <s v="0"/>
    <s v="0"/>
    <s v="0"/>
    <s v="0"/>
    <s v="1"/>
    <s v="0"/>
    <s v="0"/>
    <x v="6"/>
    <x v="7"/>
    <x v="0"/>
    <m/>
    <s v="Ordre des autorités"/>
    <m/>
    <m/>
    <m/>
    <m/>
    <m/>
    <m/>
    <m/>
    <m/>
    <m/>
    <m/>
    <m/>
    <m/>
    <m/>
    <m/>
    <m/>
    <m/>
    <m/>
    <m/>
    <m/>
    <m/>
    <m/>
    <m/>
    <m/>
    <m/>
    <m/>
    <m/>
    <m/>
    <x v="0"/>
    <x v="0"/>
    <x v="0"/>
    <m/>
    <m/>
    <m/>
    <m/>
    <m/>
    <m/>
    <m/>
    <m/>
    <m/>
    <m/>
    <m/>
    <m/>
    <m/>
    <m/>
    <m/>
    <m/>
    <m/>
    <m/>
    <m/>
    <m/>
    <m/>
    <m/>
    <m/>
    <m/>
    <m/>
    <m/>
    <m/>
    <m/>
    <m/>
    <m/>
    <m/>
    <m/>
    <m/>
    <m/>
    <m/>
    <x v="0"/>
    <x v="0"/>
    <x v="0"/>
    <m/>
    <m/>
    <m/>
    <x v="0"/>
    <x v="0"/>
    <x v="0"/>
    <n v="0"/>
    <s v="Bonnes"/>
    <m/>
    <s v="La distribution de vivres L'assistance en Eau Hygiene et Assainissement La distribution d'articles non alimentaires Construction des abris Distribution des  outils agricoles L'assistance psychosociale L'assistance de santé"/>
    <s v="1"/>
    <s v="0"/>
    <s v="1"/>
    <s v="0"/>
    <s v="1"/>
    <s v="1"/>
    <s v="1"/>
    <s v="1"/>
    <s v="1"/>
    <s v="0"/>
    <s v="0"/>
    <s v="Entre 1 et 3 mois"/>
    <s v="Plus d'1 an"/>
    <m/>
    <s v="Plus d'1 an"/>
    <s v="Plus d'1 an"/>
    <s v="Ponctuelle"/>
    <s v="Ponctuelle"/>
    <s v="Continue"/>
    <m/>
    <n v="32"/>
    <s v="Oui"/>
    <s v="Oui"/>
    <s v="Oui"/>
    <m/>
    <m/>
    <m/>
    <x v="0"/>
    <x v="0"/>
    <m/>
    <s v="Forage à pompe manuelle"/>
    <s v="0"/>
    <s v="1"/>
    <s v="0"/>
    <s v="0"/>
    <s v="0"/>
    <s v="0"/>
    <s v="0"/>
    <s v="0"/>
    <x v="1"/>
    <s v="Moins de 10 minutes"/>
    <s v="Eau trouble / brune Goût Eau non potable"/>
    <s v="0"/>
    <s v="1"/>
    <s v="1"/>
    <s v="1"/>
    <s v="0"/>
    <x v="1"/>
    <n v="6"/>
    <x v="1"/>
    <x v="1"/>
    <x v="1"/>
    <x v="3"/>
    <x v="1"/>
    <s v="Plus de 50 mètres"/>
    <s v="Non"/>
    <m/>
    <m/>
    <m/>
    <m/>
    <m/>
    <m/>
    <m/>
    <m/>
    <x v="3"/>
    <s v="L’école du quartier n’accepte pas les enfants du site"/>
    <s v="0"/>
    <s v="0"/>
    <s v="0"/>
    <s v="0"/>
    <s v="0"/>
    <s v="1"/>
    <s v="0"/>
    <s v="10-30 minutes"/>
    <m/>
    <m/>
    <s v="Oui"/>
    <s v="Clinique mobile"/>
    <s v="0"/>
    <s v="1"/>
    <s v="0"/>
    <s v="0"/>
    <s v="0"/>
    <m/>
    <s v="Sur le site"/>
    <m/>
    <s v="Malnutrition Paludisme Infection de plaie"/>
    <s v="0"/>
    <s v="0"/>
    <s v="1"/>
    <s v="0"/>
    <s v="1"/>
    <s v="1"/>
    <s v="0"/>
    <s v="0"/>
    <s v="0"/>
    <s v="0"/>
    <s v="0"/>
    <s v="0"/>
    <s v="0"/>
    <m/>
    <x v="0"/>
    <m/>
    <m/>
    <m/>
    <m/>
    <m/>
    <m/>
    <m/>
    <x v="0"/>
    <m/>
    <x v="0"/>
    <m/>
    <m/>
    <m/>
    <m/>
    <m/>
    <m/>
    <m/>
    <m/>
    <m/>
    <m/>
    <m/>
    <m/>
    <m/>
    <x v="0"/>
    <s v="Se laver les mains avec du savon et de l’eau ou avec un gel hydroalcoolique Éviter de se toucher les yeux, le nez, la bouche"/>
    <s v="1"/>
    <s v="1"/>
    <s v="0"/>
    <s v="0"/>
    <s v="0"/>
    <s v="0"/>
    <s v="0"/>
    <s v="0"/>
    <s v="A travers les proches Sensibilisation par les organisations humanitaires (ONG, agences des nations-unies, …) Sensibilisation par le personnel médical"/>
    <s v="0"/>
    <s v="0"/>
    <s v="1"/>
    <s v="0"/>
    <s v="1"/>
    <s v="1"/>
    <s v="0"/>
    <x v="0"/>
    <x v="6"/>
    <s v="Ne sait pas / Pas de réponse"/>
    <m/>
    <s v="Production de subsistance Assistance humanitaire (incluant Cash)"/>
    <s v="0"/>
    <s v="0"/>
    <s v="0"/>
    <s v="1"/>
    <s v="0"/>
    <s v="1"/>
    <s v="0"/>
    <m/>
    <s v="Oui, accès aux terres cultivables donné par les autorités locales / notables des communautés"/>
    <s v="Oui"/>
    <s v="15 - 30 minutes"/>
    <s v="Oui, on peut y trouver la plupart des biens"/>
    <m/>
    <s v="Oui"/>
    <s v="Tigo (MOV Africa)"/>
    <s v="1"/>
    <s v="0"/>
    <s v="0"/>
    <m/>
    <s v="Nourriture Eau potable Travail/moyen de subsistance"/>
    <x v="0"/>
    <x v="0"/>
    <x v="0"/>
    <x v="0"/>
    <x v="0"/>
    <x v="0"/>
    <x v="0"/>
    <x v="0"/>
    <x v="0"/>
    <x v="0"/>
    <m/>
    <n v="4"/>
  </r>
  <r>
    <x v="17"/>
    <s v="Homme"/>
    <x v="0"/>
    <s v="TD0703"/>
    <x v="1"/>
    <s v="TD070302"/>
    <x v="2"/>
    <s v="TD070302NGB-070"/>
    <x v="61"/>
    <s v="13.6057082"/>
    <s v="14.1446453"/>
    <s v="235.9"/>
    <s v="4.92"/>
    <s v="Milieu rural proche d’une ville moyenne"/>
    <m/>
    <m/>
    <x v="0"/>
    <s v="Plus de 150m2"/>
    <s v="Ancestrales"/>
    <s v="Oui"/>
    <s v="ONG Locale"/>
    <m/>
    <s v="C.R.T"/>
    <m/>
    <m/>
    <m/>
    <s v="Personnes Déplacées Internes"/>
    <s v="1"/>
    <s v="0"/>
    <s v="0"/>
    <n v="700"/>
    <x v="60"/>
    <n v="700"/>
    <n v="4000"/>
    <n v="120"/>
    <n v="120"/>
    <n v="200"/>
    <n v="240"/>
    <n v="280"/>
    <n v="280"/>
    <n v="320"/>
    <n v="360"/>
    <n v="760"/>
    <n v="1080"/>
    <n v="120"/>
    <n v="120"/>
    <n v="1800"/>
    <n v="2200"/>
    <s v="Lac"/>
    <s v="Kaya"/>
    <s v="Ngouboua"/>
    <s v="A pied Dos d'animal"/>
    <s v="1"/>
    <s v="0"/>
    <s v="0"/>
    <s v="0"/>
    <s v="0"/>
    <s v="1"/>
    <s v="0"/>
    <s v="0"/>
    <x v="2"/>
    <x v="3"/>
    <x v="0"/>
    <m/>
    <s v="Ils considèrent que c'est la terre de leurs ancêtres"/>
    <m/>
    <m/>
    <m/>
    <m/>
    <m/>
    <m/>
    <m/>
    <m/>
    <m/>
    <m/>
    <m/>
    <m/>
    <m/>
    <m/>
    <m/>
    <m/>
    <m/>
    <m/>
    <m/>
    <m/>
    <m/>
    <m/>
    <m/>
    <m/>
    <m/>
    <m/>
    <m/>
    <x v="0"/>
    <x v="0"/>
    <x v="0"/>
    <m/>
    <m/>
    <m/>
    <m/>
    <m/>
    <m/>
    <m/>
    <m/>
    <m/>
    <m/>
    <m/>
    <m/>
    <m/>
    <m/>
    <m/>
    <m/>
    <m/>
    <m/>
    <m/>
    <m/>
    <m/>
    <m/>
    <m/>
    <m/>
    <m/>
    <m/>
    <m/>
    <m/>
    <m/>
    <m/>
    <m/>
    <m/>
    <m/>
    <m/>
    <m/>
    <x v="0"/>
    <x v="0"/>
    <x v="0"/>
    <m/>
    <m/>
    <m/>
    <x v="13"/>
    <x v="0"/>
    <x v="13"/>
    <n v="0"/>
    <s v="Bonnes"/>
    <m/>
    <s v="L'assistance en Eau Hygiene et Assainissement La distribution d'articles non alimentaires Cash (Argent) Construction des abris La distribution de vivres Distribution des  outils agricoles"/>
    <s v="1"/>
    <s v="0"/>
    <s v="1"/>
    <s v="0"/>
    <s v="1"/>
    <s v="1"/>
    <s v="0"/>
    <s v="0"/>
    <s v="1"/>
    <s v="1"/>
    <s v="0"/>
    <s v="Entre 1 et 3 mois"/>
    <s v="Plus d'1 an"/>
    <m/>
    <s v="Plus d'1 an"/>
    <s v="Plus d'1 an"/>
    <m/>
    <m/>
    <s v="Continue"/>
    <m/>
    <n v="598"/>
    <s v="Oui"/>
    <s v="Oui"/>
    <s v="Oui"/>
    <m/>
    <m/>
    <m/>
    <x v="0"/>
    <x v="0"/>
    <m/>
    <s v="Forage à pompe manuelle"/>
    <s v="0"/>
    <s v="1"/>
    <s v="0"/>
    <s v="0"/>
    <s v="0"/>
    <s v="0"/>
    <s v="0"/>
    <s v="0"/>
    <x v="1"/>
    <s v="Moins de 10 minutes"/>
    <s v="Goût"/>
    <s v="0"/>
    <s v="0"/>
    <s v="1"/>
    <s v="0"/>
    <s v="0"/>
    <x v="1"/>
    <n v="32"/>
    <x v="1"/>
    <x v="1"/>
    <x v="1"/>
    <x v="2"/>
    <x v="1"/>
    <s v="Plus de 50 mètres"/>
    <s v="Non"/>
    <m/>
    <m/>
    <m/>
    <m/>
    <m/>
    <m/>
    <m/>
    <m/>
    <x v="2"/>
    <s v="Insciption trop chère"/>
    <s v="0"/>
    <s v="0"/>
    <s v="0"/>
    <s v="1"/>
    <s v="0"/>
    <s v="0"/>
    <s v="0"/>
    <s v="10-30 minutes"/>
    <m/>
    <m/>
    <s v="Oui"/>
    <s v="Centre de santé"/>
    <s v="1"/>
    <s v="0"/>
    <s v="0"/>
    <s v="0"/>
    <s v="0"/>
    <m/>
    <s v="En dehors du site"/>
    <s v="15-30 minutes"/>
    <s v="Toux Paludisme Diarrhée"/>
    <s v="1"/>
    <s v="0"/>
    <s v="0"/>
    <s v="0"/>
    <s v="0"/>
    <s v="1"/>
    <s v="1"/>
    <s v="0"/>
    <s v="0"/>
    <s v="0"/>
    <s v="0"/>
    <s v="0"/>
    <s v="0"/>
    <m/>
    <x v="0"/>
    <m/>
    <m/>
    <m/>
    <m/>
    <m/>
    <m/>
    <m/>
    <x v="0"/>
    <m/>
    <x v="0"/>
    <m/>
    <m/>
    <m/>
    <m/>
    <m/>
    <m/>
    <m/>
    <m/>
    <m/>
    <m/>
    <m/>
    <m/>
    <m/>
    <x v="0"/>
    <s v="Se laver les mains avec du savon et de l’eau ou avec un gel hydroalcoolique Se couvrir le visage (nez et bouche) avec un masque Mesures de distanciation sociale (rester a distance des autres)"/>
    <s v="1"/>
    <s v="0"/>
    <s v="0"/>
    <s v="1"/>
    <s v="1"/>
    <s v="0"/>
    <s v="0"/>
    <s v="0"/>
    <s v="Sensibilisation par les organisations humanitaires (ONG, agences des nations-unies, …) Médias traditionnels (Télévisions, radios,…) Sur internet (réseaux sociaux, …)"/>
    <s v="1"/>
    <s v="1"/>
    <s v="0"/>
    <s v="0"/>
    <s v="1"/>
    <s v="0"/>
    <s v="0"/>
    <x v="0"/>
    <x v="11"/>
    <s v="La quasi-totalité des personnes y ont accès (plus de 75%)"/>
    <m/>
    <s v="Production de subsistance Assistance humanitaire (incluant Cash)"/>
    <s v="0"/>
    <s v="0"/>
    <s v="0"/>
    <s v="1"/>
    <s v="0"/>
    <s v="1"/>
    <s v="0"/>
    <m/>
    <s v="Oui, c’est la terre de nos ancêtres"/>
    <s v="Oui"/>
    <s v="15 - 30 minutes"/>
    <s v="Oui, marché très bien fourni"/>
    <m/>
    <s v="Oui"/>
    <s v="Airtel Tigo (MOV Africa)"/>
    <s v="1"/>
    <s v="1"/>
    <s v="0"/>
    <m/>
    <s v="Travail/moyen de subsistance Nourriture Education scolaire"/>
    <x v="0"/>
    <x v="1"/>
    <x v="0"/>
    <x v="0"/>
    <x v="0"/>
    <x v="0"/>
    <x v="1"/>
    <x v="0"/>
    <x v="0"/>
    <x v="0"/>
    <m/>
    <n v="4"/>
  </r>
  <r>
    <x v="3"/>
    <s v="Homme"/>
    <x v="1"/>
    <s v="TD0703"/>
    <x v="1"/>
    <s v="TD070302"/>
    <x v="2"/>
    <s v="TD070302NGB-056"/>
    <x v="62"/>
    <n v="13.473445"/>
    <n v="14.1012283333333"/>
    <m/>
    <m/>
    <s v="Milieu rural isolé"/>
    <s v="Ngouboua"/>
    <s v="15"/>
    <x v="0"/>
    <s v="Plus de 150m2"/>
    <s v="Ancestrales"/>
    <s v="Non (Problèmes d'accès physique)"/>
    <s v="Aucune"/>
    <m/>
    <m/>
    <m/>
    <m/>
    <m/>
    <s v="Personnes Déplacées Internes"/>
    <s v="1"/>
    <s v="0"/>
    <s v="0"/>
    <n v="106"/>
    <x v="61"/>
    <n v="106"/>
    <n v="315"/>
    <n v="11"/>
    <n v="7"/>
    <n v="11"/>
    <n v="14"/>
    <n v="15"/>
    <n v="19"/>
    <n v="34"/>
    <n v="38"/>
    <n v="59"/>
    <n v="67"/>
    <n v="22"/>
    <n v="18"/>
    <n v="152"/>
    <n v="163"/>
    <s v="Lac"/>
    <s v="Kaya"/>
    <s v="Ngouboua"/>
    <s v="A pied Pirogue Voiture Dos d'animal"/>
    <s v="1"/>
    <s v="0"/>
    <s v="0"/>
    <s v="1"/>
    <s v="1"/>
    <s v="1"/>
    <s v="0"/>
    <s v="0"/>
    <x v="6"/>
    <x v="0"/>
    <x v="0"/>
    <m/>
    <s v="Ordre des autorités"/>
    <m/>
    <m/>
    <m/>
    <m/>
    <m/>
    <m/>
    <m/>
    <m/>
    <m/>
    <m/>
    <m/>
    <m/>
    <m/>
    <m/>
    <m/>
    <m/>
    <m/>
    <m/>
    <m/>
    <m/>
    <m/>
    <m/>
    <m/>
    <m/>
    <m/>
    <m/>
    <m/>
    <x v="0"/>
    <x v="0"/>
    <x v="0"/>
    <m/>
    <m/>
    <m/>
    <m/>
    <m/>
    <m/>
    <m/>
    <m/>
    <m/>
    <m/>
    <m/>
    <m/>
    <m/>
    <m/>
    <m/>
    <m/>
    <m/>
    <m/>
    <m/>
    <m/>
    <m/>
    <m/>
    <m/>
    <m/>
    <m/>
    <m/>
    <m/>
    <m/>
    <m/>
    <m/>
    <m/>
    <m/>
    <m/>
    <m/>
    <m/>
    <x v="0"/>
    <x v="0"/>
    <x v="0"/>
    <m/>
    <m/>
    <m/>
    <x v="0"/>
    <x v="0"/>
    <x v="0"/>
    <n v="0"/>
    <s v="Excellentes"/>
    <m/>
    <s v="L'assistance en Eau Hygiene et Assainissement La distribution d'articles non alimentaires Distribution des  outils agricoles"/>
    <s v="1"/>
    <s v="0"/>
    <s v="1"/>
    <s v="0"/>
    <s v="0"/>
    <s v="1"/>
    <s v="0"/>
    <s v="0"/>
    <s v="0"/>
    <s v="0"/>
    <s v="0"/>
    <m/>
    <s v="Plus d'1 an"/>
    <m/>
    <m/>
    <s v="Plus d'1 an"/>
    <m/>
    <m/>
    <s v="Continue"/>
    <m/>
    <n v="62"/>
    <s v="Oui"/>
    <s v="Oui"/>
    <s v="Oui"/>
    <m/>
    <m/>
    <m/>
    <x v="1"/>
    <x v="1"/>
    <m/>
    <s v="Forage à pompe manuelle Eau de surface (wadi, lac, rivière, etc.)"/>
    <s v="0"/>
    <s v="1"/>
    <s v="0"/>
    <s v="0"/>
    <s v="1"/>
    <s v="0"/>
    <s v="0"/>
    <s v="0"/>
    <x v="0"/>
    <s v="Moins de 10 minutes"/>
    <s v="Eau non potable"/>
    <s v="0"/>
    <s v="0"/>
    <s v="0"/>
    <s v="1"/>
    <s v="0"/>
    <x v="0"/>
    <m/>
    <x v="0"/>
    <x v="0"/>
    <x v="0"/>
    <x v="0"/>
    <x v="0"/>
    <m/>
    <s v="Non"/>
    <m/>
    <m/>
    <m/>
    <m/>
    <m/>
    <m/>
    <m/>
    <m/>
    <x v="0"/>
    <s v="Autre (précisez)_____________"/>
    <s v="0"/>
    <s v="0"/>
    <s v="0"/>
    <s v="0"/>
    <s v="0"/>
    <s v="0"/>
    <s v="1"/>
    <m/>
    <s v="Pas d'ecole"/>
    <m/>
    <s v="Non"/>
    <m/>
    <m/>
    <m/>
    <m/>
    <m/>
    <m/>
    <m/>
    <m/>
    <m/>
    <s v="Diarrhée Fièvre Paludisme"/>
    <s v="1"/>
    <s v="1"/>
    <s v="0"/>
    <s v="0"/>
    <s v="0"/>
    <s v="1"/>
    <s v="0"/>
    <s v="0"/>
    <s v="0"/>
    <s v="0"/>
    <s v="0"/>
    <s v="0"/>
    <s v="0"/>
    <m/>
    <x v="0"/>
    <m/>
    <m/>
    <m/>
    <m/>
    <m/>
    <m/>
    <m/>
    <x v="0"/>
    <m/>
    <x v="0"/>
    <m/>
    <m/>
    <m/>
    <m/>
    <m/>
    <m/>
    <m/>
    <m/>
    <m/>
    <m/>
    <m/>
    <m/>
    <m/>
    <x v="0"/>
    <s v="Se laver les mains avec du savon et de l’eau ou avec un gel hydroalcoolique Éviter de se toucher les yeux, le nez, la bouche Éviter les contacts avec toute personne malade"/>
    <s v="1"/>
    <s v="1"/>
    <s v="1"/>
    <s v="0"/>
    <s v="0"/>
    <s v="0"/>
    <s v="0"/>
    <s v="0"/>
    <s v="Sensibilisation par le personnel médical Sensibilisation par les organisations humanitaires (ONG, agences des nations-unies, …) A travers les proches"/>
    <s v="0"/>
    <s v="0"/>
    <s v="1"/>
    <s v="0"/>
    <s v="1"/>
    <s v="1"/>
    <s v="0"/>
    <x v="1"/>
    <x v="3"/>
    <s v="Ne sait pas / Pas de réponse"/>
    <m/>
    <s v="Achat sur le marché Production de subsistance"/>
    <s v="1"/>
    <s v="0"/>
    <s v="0"/>
    <s v="0"/>
    <s v="0"/>
    <s v="1"/>
    <s v="0"/>
    <m/>
    <s v="Oui, c’est la terre de nos ancêtres"/>
    <s v="Oui"/>
    <s v="Plus de 50 minutes"/>
    <s v="Oui, marché très bien fourni"/>
    <m/>
    <s v="Oui"/>
    <s v="Airtel Tigo (MOV Africa)"/>
    <s v="1"/>
    <s v="1"/>
    <s v="0"/>
    <m/>
    <s v="Nourriture Eau potable Articles non alimentaires (vêtements, couvertures, ustensiles de cuisine)"/>
    <x v="0"/>
    <x v="0"/>
    <x v="0"/>
    <x v="0"/>
    <x v="1"/>
    <x v="0"/>
    <x v="0"/>
    <x v="1"/>
    <x v="0"/>
    <x v="0"/>
    <m/>
    <n v="2"/>
  </r>
  <r>
    <x v="3"/>
    <s v="Homme"/>
    <x v="0"/>
    <s v="TD0703"/>
    <x v="1"/>
    <s v="TD070302"/>
    <x v="2"/>
    <s v="TD070302NGB-019"/>
    <x v="63"/>
    <s v="13.5180082"/>
    <s v="14.1005667"/>
    <s v="302.0"/>
    <s v="5.0"/>
    <s v="Milieu rural isolé"/>
    <s v="Amboua"/>
    <s v="3"/>
    <x v="0"/>
    <s v="Plus de 150m2"/>
    <s v="Public/Gouvernement"/>
    <s v="Oui"/>
    <s v="Aucune"/>
    <m/>
    <m/>
    <m/>
    <m/>
    <m/>
    <s v="Personnes Déplacées Internes"/>
    <s v="1"/>
    <s v="0"/>
    <s v="0"/>
    <n v="50"/>
    <x v="62"/>
    <n v="50"/>
    <n v="208"/>
    <n v="2"/>
    <n v="5"/>
    <n v="12"/>
    <n v="13"/>
    <n v="11"/>
    <n v="7"/>
    <n v="5"/>
    <n v="8"/>
    <n v="65"/>
    <n v="73"/>
    <n v="3"/>
    <n v="4"/>
    <n v="98"/>
    <n v="110"/>
    <s v="Lac"/>
    <s v="Kaya"/>
    <s v="Ngouboua"/>
    <s v="A pied Dos d'animal"/>
    <s v="1"/>
    <s v="0"/>
    <s v="0"/>
    <s v="0"/>
    <s v="0"/>
    <s v="1"/>
    <s v="0"/>
    <s v="0"/>
    <x v="0"/>
    <x v="3"/>
    <x v="0"/>
    <m/>
    <s v="Ils considèrent que c'est la terre de leurs ancêtres"/>
    <m/>
    <m/>
    <m/>
    <m/>
    <m/>
    <m/>
    <m/>
    <m/>
    <m/>
    <m/>
    <m/>
    <m/>
    <m/>
    <m/>
    <m/>
    <m/>
    <m/>
    <m/>
    <m/>
    <m/>
    <m/>
    <m/>
    <m/>
    <m/>
    <m/>
    <m/>
    <m/>
    <x v="0"/>
    <x v="0"/>
    <x v="0"/>
    <m/>
    <m/>
    <m/>
    <m/>
    <m/>
    <m/>
    <m/>
    <m/>
    <m/>
    <m/>
    <m/>
    <m/>
    <m/>
    <m/>
    <m/>
    <m/>
    <m/>
    <m/>
    <m/>
    <m/>
    <m/>
    <m/>
    <m/>
    <m/>
    <m/>
    <m/>
    <m/>
    <m/>
    <m/>
    <m/>
    <m/>
    <m/>
    <m/>
    <m/>
    <m/>
    <x v="0"/>
    <x v="0"/>
    <x v="0"/>
    <m/>
    <m/>
    <m/>
    <x v="0"/>
    <x v="0"/>
    <x v="0"/>
    <n v="0"/>
    <s v="Bonnes"/>
    <m/>
    <s v="La distribution de vivres La distribution d'articles non alimentaires La distribution des baches L'assistance en Eau Hygiene et Assainissement Distribution des  outils agricoles"/>
    <s v="1"/>
    <s v="1"/>
    <s v="1"/>
    <s v="0"/>
    <s v="0"/>
    <s v="1"/>
    <s v="0"/>
    <s v="0"/>
    <s v="1"/>
    <s v="0"/>
    <s v="0"/>
    <s v="Plus d'1 an"/>
    <s v="Plus d'1 an"/>
    <s v="Plus d'1 an"/>
    <m/>
    <s v="Plus d'1 an"/>
    <m/>
    <m/>
    <s v="Continue"/>
    <m/>
    <n v="32"/>
    <s v="Oui"/>
    <s v="Oui"/>
    <s v="Oui"/>
    <m/>
    <m/>
    <m/>
    <x v="0"/>
    <x v="0"/>
    <m/>
    <s v="Forage à pompe manuelle Eau de surface (wadi, lac, rivière, etc.)"/>
    <s v="0"/>
    <s v="1"/>
    <s v="0"/>
    <s v="0"/>
    <s v="1"/>
    <s v="0"/>
    <s v="0"/>
    <s v="0"/>
    <x v="1"/>
    <s v="Moins de 10 minutes"/>
    <s v="Goût"/>
    <s v="0"/>
    <s v="0"/>
    <s v="1"/>
    <s v="0"/>
    <s v="0"/>
    <x v="0"/>
    <m/>
    <x v="0"/>
    <x v="0"/>
    <x v="0"/>
    <x v="0"/>
    <x v="0"/>
    <m/>
    <s v="Non"/>
    <m/>
    <m/>
    <m/>
    <m/>
    <m/>
    <m/>
    <m/>
    <m/>
    <x v="0"/>
    <s v="Autre (précisez)_____________"/>
    <s v="0"/>
    <s v="0"/>
    <s v="0"/>
    <s v="0"/>
    <s v="0"/>
    <s v="0"/>
    <s v="1"/>
    <m/>
    <s v="Pas d'école"/>
    <m/>
    <s v="Oui"/>
    <s v="Centre de santé"/>
    <s v="1"/>
    <s v="0"/>
    <s v="0"/>
    <s v="0"/>
    <s v="0"/>
    <m/>
    <s v="En dehors du site"/>
    <s v="1 - 2h"/>
    <s v="Paludisme Infection de plaie Maux de ventre"/>
    <s v="0"/>
    <s v="0"/>
    <s v="1"/>
    <s v="0"/>
    <s v="0"/>
    <s v="1"/>
    <s v="0"/>
    <s v="0"/>
    <s v="1"/>
    <s v="0"/>
    <s v="0"/>
    <s v="0"/>
    <s v="0"/>
    <m/>
    <x v="0"/>
    <m/>
    <m/>
    <m/>
    <m/>
    <m/>
    <m/>
    <m/>
    <x v="0"/>
    <m/>
    <x v="0"/>
    <m/>
    <m/>
    <m/>
    <m/>
    <m/>
    <m/>
    <m/>
    <m/>
    <m/>
    <m/>
    <m/>
    <m/>
    <m/>
    <x v="0"/>
    <s v="Se laver les mains avec du savon et de l’eau ou avec un gel hydroalcoolique Mesures de distanciation sociale (rester a distance des autres) Se couvrir le visage (nez et bouche) avec un masque"/>
    <s v="1"/>
    <s v="0"/>
    <s v="0"/>
    <s v="1"/>
    <s v="1"/>
    <s v="0"/>
    <s v="0"/>
    <s v="0"/>
    <s v="A travers les proches Sensibilisation par les organisations humanitaires (ONG, agences des nations-unies, …) Sensibilisation par le personnel médical"/>
    <s v="0"/>
    <s v="0"/>
    <s v="1"/>
    <s v="0"/>
    <s v="1"/>
    <s v="1"/>
    <s v="0"/>
    <x v="1"/>
    <x v="3"/>
    <s v="Ne sait pas / Pas de réponse"/>
    <m/>
    <s v="Achat sur le marché Production de subsistance"/>
    <s v="1"/>
    <s v="0"/>
    <s v="0"/>
    <s v="0"/>
    <s v="0"/>
    <s v="1"/>
    <s v="0"/>
    <m/>
    <s v="Oui, c’est la terre de nos ancêtres"/>
    <s v="Oui"/>
    <s v="Plus de 50 minutes"/>
    <s v="Oui, marché très bien fourni"/>
    <m/>
    <s v="Oui"/>
    <s v="Tigo (MOV Africa) Airtel"/>
    <s v="1"/>
    <s v="1"/>
    <s v="0"/>
    <m/>
    <s v="Nourriture Articles non alimentaires (vêtements, couvertures, ustensiles de cuisine) Travail/moyen de subsistance"/>
    <x v="0"/>
    <x v="1"/>
    <x v="0"/>
    <x v="0"/>
    <x v="1"/>
    <x v="0"/>
    <x v="0"/>
    <x v="0"/>
    <x v="0"/>
    <x v="0"/>
    <m/>
    <n v="3"/>
  </r>
  <r>
    <x v="10"/>
    <s v="Homme"/>
    <x v="0"/>
    <s v="TD0704"/>
    <x v="0"/>
    <s v="TD070402"/>
    <x v="1"/>
    <s v="TD070402DBA-005"/>
    <x v="64"/>
    <s v="14.4167508"/>
    <s v="13.6103145"/>
    <s v="274.4"/>
    <s v="4.8"/>
    <s v="Milieu rural proche d’une ville moyenne"/>
    <m/>
    <m/>
    <x v="1"/>
    <s v="Plus de 150m2"/>
    <s v="Public/Gouvernement"/>
    <s v="Oui"/>
    <s v="Aucune"/>
    <m/>
    <m/>
    <m/>
    <m/>
    <m/>
    <s v="Personnes Déplacées Internes"/>
    <s v="1"/>
    <s v="0"/>
    <s v="0"/>
    <n v="340"/>
    <x v="63"/>
    <n v="340"/>
    <n v="2000"/>
    <n v="60"/>
    <n v="60"/>
    <n v="100"/>
    <n v="120"/>
    <n v="140"/>
    <n v="140"/>
    <n v="160"/>
    <n v="180"/>
    <n v="380"/>
    <n v="540"/>
    <n v="60"/>
    <n v="60"/>
    <n v="900"/>
    <n v="1100"/>
    <s v="Lac"/>
    <s v="Fouli"/>
    <s v="Kaiga-Kindjiria"/>
    <s v="A pied Pirogue Dos d'animal"/>
    <s v="1"/>
    <s v="0"/>
    <s v="0"/>
    <s v="0"/>
    <s v="1"/>
    <s v="1"/>
    <s v="0"/>
    <s v="0"/>
    <x v="6"/>
    <x v="3"/>
    <x v="0"/>
    <m/>
    <s v="Ordre des autorités"/>
    <m/>
    <m/>
    <m/>
    <m/>
    <m/>
    <m/>
    <m/>
    <m/>
    <m/>
    <m/>
    <m/>
    <m/>
    <m/>
    <m/>
    <m/>
    <m/>
    <m/>
    <m/>
    <m/>
    <m/>
    <m/>
    <m/>
    <m/>
    <m/>
    <m/>
    <m/>
    <m/>
    <x v="0"/>
    <x v="0"/>
    <x v="0"/>
    <m/>
    <m/>
    <m/>
    <m/>
    <m/>
    <m/>
    <m/>
    <m/>
    <m/>
    <m/>
    <m/>
    <m/>
    <m/>
    <m/>
    <m/>
    <m/>
    <m/>
    <m/>
    <m/>
    <m/>
    <m/>
    <m/>
    <m/>
    <m/>
    <m/>
    <m/>
    <m/>
    <m/>
    <m/>
    <m/>
    <m/>
    <m/>
    <m/>
    <m/>
    <m/>
    <x v="0"/>
    <x v="0"/>
    <x v="0"/>
    <m/>
    <m/>
    <m/>
    <x v="0"/>
    <x v="0"/>
    <x v="0"/>
    <n v="0"/>
    <s v="Bonnes"/>
    <m/>
    <s v="La distribution de vivres La distribution d'articles non alimentaires L'assistance en Eau Hygiene et Assainissement La distribution des baches Distribution des  outils agricoles"/>
    <s v="1"/>
    <s v="1"/>
    <s v="1"/>
    <s v="0"/>
    <s v="0"/>
    <s v="1"/>
    <s v="0"/>
    <s v="0"/>
    <s v="1"/>
    <s v="0"/>
    <s v="0"/>
    <s v="Entre 1 et 3 mois"/>
    <s v="Entre 6 mois et 1 an"/>
    <s v="Plus d'1 an"/>
    <m/>
    <s v="Plus d'1 an"/>
    <m/>
    <m/>
    <s v="Continue"/>
    <m/>
    <n v="239"/>
    <s v="Oui"/>
    <s v="Oui"/>
    <s v="Oui"/>
    <m/>
    <m/>
    <m/>
    <x v="1"/>
    <x v="1"/>
    <m/>
    <s v="Forage à pompe manuelle"/>
    <s v="0"/>
    <s v="1"/>
    <s v="0"/>
    <s v="0"/>
    <s v="0"/>
    <s v="0"/>
    <s v="0"/>
    <s v="0"/>
    <x v="1"/>
    <s v="Moins de 10 minutes"/>
    <s v="Eau trouble / brune Goût"/>
    <s v="0"/>
    <s v="1"/>
    <s v="1"/>
    <s v="0"/>
    <s v="0"/>
    <x v="0"/>
    <m/>
    <x v="0"/>
    <x v="0"/>
    <x v="0"/>
    <x v="0"/>
    <x v="0"/>
    <m/>
    <s v="Non"/>
    <m/>
    <m/>
    <m/>
    <m/>
    <m/>
    <m/>
    <m/>
    <m/>
    <x v="3"/>
    <s v="Autre (précisez)_____________"/>
    <s v="0"/>
    <s v="0"/>
    <s v="0"/>
    <s v="0"/>
    <s v="0"/>
    <s v="0"/>
    <s v="1"/>
    <s v="Moins de 10 minutes"/>
    <s v="Manque d'intérêt"/>
    <m/>
    <s v="Oui"/>
    <s v="Centre de santé"/>
    <s v="1"/>
    <s v="0"/>
    <s v="0"/>
    <s v="0"/>
    <s v="0"/>
    <m/>
    <s v="En dehors du site"/>
    <s v="15-30 minutes"/>
    <s v="Malnutrition Paludisme Maux de ventre"/>
    <s v="0"/>
    <s v="0"/>
    <s v="0"/>
    <s v="0"/>
    <s v="1"/>
    <s v="1"/>
    <s v="0"/>
    <s v="0"/>
    <s v="1"/>
    <s v="0"/>
    <s v="0"/>
    <s v="0"/>
    <s v="0"/>
    <m/>
    <x v="0"/>
    <m/>
    <m/>
    <m/>
    <m/>
    <m/>
    <m/>
    <m/>
    <x v="0"/>
    <m/>
    <x v="0"/>
    <m/>
    <m/>
    <m/>
    <m/>
    <m/>
    <m/>
    <m/>
    <m/>
    <m/>
    <m/>
    <m/>
    <m/>
    <m/>
    <x v="0"/>
    <s v="Se laver les mains avec du savon et de l’eau ou avec un gel hydroalcoolique Mesures de distanciation sociale (rester a distance des autres) Se couvrir le visage (nez et bouche) avec un masque"/>
    <s v="1"/>
    <s v="0"/>
    <s v="0"/>
    <s v="1"/>
    <s v="1"/>
    <s v="0"/>
    <s v="0"/>
    <s v="0"/>
    <s v="A travers les proches Sensibilisation par les organisations humanitaires (ONG, agences des nations-unies, …) Sensibilisation par le personnel médical"/>
    <s v="0"/>
    <s v="0"/>
    <s v="1"/>
    <s v="0"/>
    <s v="1"/>
    <s v="1"/>
    <s v="0"/>
    <x v="1"/>
    <x v="3"/>
    <s v="La quasi-totalité des personnes y ont accès (plus de 75%)"/>
    <m/>
    <s v="Achat sur le marché Assistance humanitaire (incluant Cash)"/>
    <s v="1"/>
    <s v="0"/>
    <s v="0"/>
    <s v="1"/>
    <s v="0"/>
    <s v="0"/>
    <s v="0"/>
    <m/>
    <s v="Non, nous n’avons pas accès à la terre cultivable"/>
    <s v="Oui"/>
    <s v="Moins de 15 minutes"/>
    <s v="Oui, on peut y trouver la plupart des biens"/>
    <m/>
    <s v="Oui"/>
    <s v="Tigo (MOV Africa)"/>
    <s v="1"/>
    <s v="0"/>
    <s v="0"/>
    <m/>
    <s v="Nourriture Articles non alimentaires (vêtements, couvertures, ustensiles de cuisine) Travail/moyen de subsistance"/>
    <x v="0"/>
    <x v="1"/>
    <x v="0"/>
    <x v="0"/>
    <x v="1"/>
    <x v="0"/>
    <x v="0"/>
    <x v="0"/>
    <x v="0"/>
    <x v="0"/>
    <m/>
    <n v="3"/>
  </r>
  <r>
    <x v="10"/>
    <s v="Homme"/>
    <x v="0"/>
    <s v="TD0704"/>
    <x v="0"/>
    <s v="TD070402"/>
    <x v="1"/>
    <s v="TD070402DBA-007"/>
    <x v="65"/>
    <s v="14.393128333333333"/>
    <s v="13.573470000000002"/>
    <m/>
    <m/>
    <s v="Milieu rural isolé"/>
    <s v="Daboua"/>
    <s v="7"/>
    <x v="0"/>
    <s v="Plus de 150m2"/>
    <s v="Public/Gouvernement"/>
    <s v="Oui"/>
    <s v="Aucune"/>
    <m/>
    <m/>
    <m/>
    <m/>
    <m/>
    <s v="Personnes Déplacées Internes"/>
    <s v="1"/>
    <s v="0"/>
    <s v="0"/>
    <n v="92"/>
    <x v="26"/>
    <n v="92"/>
    <n v="270"/>
    <n v="5"/>
    <n v="7"/>
    <n v="15"/>
    <n v="18"/>
    <n v="17"/>
    <n v="16"/>
    <n v="10"/>
    <n v="13"/>
    <n v="66"/>
    <n v="87"/>
    <n v="6"/>
    <n v="10"/>
    <n v="119"/>
    <n v="151"/>
    <s v="Lac"/>
    <s v="Fouli"/>
    <s v="Kaiga-Kindjiria"/>
    <s v="A pied Dos d'animal"/>
    <s v="1"/>
    <s v="0"/>
    <s v="0"/>
    <s v="0"/>
    <s v="0"/>
    <s v="1"/>
    <s v="0"/>
    <s v="0"/>
    <x v="6"/>
    <x v="2"/>
    <x v="0"/>
    <m/>
    <s v="Ils considèrent que c'est la terre de leurs ancêtres"/>
    <m/>
    <m/>
    <m/>
    <m/>
    <m/>
    <m/>
    <m/>
    <m/>
    <m/>
    <m/>
    <m/>
    <m/>
    <m/>
    <m/>
    <m/>
    <m/>
    <m/>
    <m/>
    <m/>
    <m/>
    <m/>
    <m/>
    <m/>
    <m/>
    <m/>
    <m/>
    <m/>
    <x v="0"/>
    <x v="0"/>
    <x v="0"/>
    <m/>
    <m/>
    <m/>
    <m/>
    <m/>
    <m/>
    <m/>
    <m/>
    <m/>
    <m/>
    <m/>
    <m/>
    <m/>
    <m/>
    <m/>
    <m/>
    <m/>
    <m/>
    <m/>
    <m/>
    <m/>
    <m/>
    <m/>
    <m/>
    <m/>
    <m/>
    <m/>
    <m/>
    <m/>
    <m/>
    <m/>
    <m/>
    <m/>
    <m/>
    <m/>
    <x v="0"/>
    <x v="0"/>
    <x v="0"/>
    <m/>
    <m/>
    <m/>
    <x v="0"/>
    <x v="0"/>
    <x v="0"/>
    <n v="0"/>
    <s v="Bonnes"/>
    <m/>
    <s v="La distribution d'articles non alimentaires La distribution de vivres La distribution des baches L'assistance en Eau Hygiene et Assainissement"/>
    <s v="1"/>
    <s v="1"/>
    <s v="1"/>
    <s v="0"/>
    <s v="0"/>
    <s v="0"/>
    <s v="0"/>
    <s v="0"/>
    <s v="1"/>
    <s v="0"/>
    <s v="0"/>
    <s v="Entre 1 et 3 mois"/>
    <s v="Plus d'1 an"/>
    <s v="Plus d'1 an"/>
    <m/>
    <m/>
    <m/>
    <m/>
    <s v="Continue"/>
    <m/>
    <n v="28"/>
    <s v="Oui"/>
    <s v="Oui"/>
    <s v="Oui"/>
    <m/>
    <m/>
    <m/>
    <x v="0"/>
    <x v="0"/>
    <m/>
    <s v="Forage à pompe manuelle"/>
    <s v="0"/>
    <s v="1"/>
    <s v="0"/>
    <s v="0"/>
    <s v="0"/>
    <s v="0"/>
    <s v="0"/>
    <s v="0"/>
    <x v="1"/>
    <s v="Moins de 10 minutes"/>
    <s v="Eau trouble / brune Goût Eau non potable"/>
    <s v="0"/>
    <s v="1"/>
    <s v="1"/>
    <s v="1"/>
    <s v="0"/>
    <x v="1"/>
    <n v="12"/>
    <x v="1"/>
    <x v="1"/>
    <x v="1"/>
    <x v="1"/>
    <x v="1"/>
    <s v="Plus de 50 mètres"/>
    <s v="Non"/>
    <m/>
    <m/>
    <m/>
    <m/>
    <m/>
    <m/>
    <m/>
    <m/>
    <x v="0"/>
    <s v="Autre (précisez)_____________"/>
    <s v="0"/>
    <s v="0"/>
    <s v="0"/>
    <s v="0"/>
    <s v="0"/>
    <s v="0"/>
    <s v="1"/>
    <m/>
    <s v="École de daboua"/>
    <m/>
    <s v="Oui"/>
    <s v="Centre de santé"/>
    <s v="1"/>
    <s v="0"/>
    <s v="0"/>
    <s v="0"/>
    <s v="0"/>
    <m/>
    <s v="En dehors du site"/>
    <s v="1 - 2h"/>
    <s v="Paludisme Maux de tête Problèmes de tension"/>
    <s v="0"/>
    <s v="0"/>
    <s v="0"/>
    <s v="0"/>
    <s v="0"/>
    <s v="1"/>
    <s v="0"/>
    <s v="1"/>
    <s v="0"/>
    <s v="0"/>
    <s v="1"/>
    <s v="0"/>
    <s v="0"/>
    <m/>
    <x v="0"/>
    <m/>
    <m/>
    <m/>
    <m/>
    <m/>
    <m/>
    <m/>
    <x v="0"/>
    <m/>
    <x v="0"/>
    <m/>
    <m/>
    <m/>
    <m/>
    <m/>
    <m/>
    <m/>
    <m/>
    <m/>
    <m/>
    <m/>
    <m/>
    <m/>
    <x v="0"/>
    <s v="Se laver les mains avec du savon et de l’eau ou avec un gel hydroalcoolique Éviter les contacts avec toute personne malade Éviter de se toucher les yeux, le nez, la bouche"/>
    <s v="1"/>
    <s v="1"/>
    <s v="1"/>
    <s v="0"/>
    <s v="0"/>
    <s v="0"/>
    <s v="0"/>
    <s v="0"/>
    <s v="A travers les proches Sensibilisation par les organisations humanitaires (ONG, agences des nations-unies, …) Sensibilisation par le personnel médical"/>
    <s v="0"/>
    <s v="0"/>
    <s v="1"/>
    <s v="0"/>
    <s v="1"/>
    <s v="1"/>
    <s v="0"/>
    <x v="1"/>
    <x v="3"/>
    <s v="La plupart des personnes y ont accès (entre 50 et 75%)"/>
    <m/>
    <s v="Achat sur le marché Assistance humanitaire (incluant Cash)"/>
    <s v="1"/>
    <s v="0"/>
    <s v="0"/>
    <s v="1"/>
    <s v="0"/>
    <s v="0"/>
    <s v="0"/>
    <m/>
    <s v="Oui, c’est la terre de nos ancêtres"/>
    <s v="Oui"/>
    <s v="Plus de 50 minutes"/>
    <s v="Oui, on peut y trouver la plupart des biens"/>
    <m/>
    <s v="Oui"/>
    <s v="Tigo (MOV Africa)"/>
    <s v="1"/>
    <s v="0"/>
    <s v="0"/>
    <m/>
    <s v="Nourriture Articles non alimentaires (vêtements, couvertures, ustensiles de cuisine) Travail/moyen de subsistance"/>
    <x v="0"/>
    <x v="1"/>
    <x v="0"/>
    <x v="0"/>
    <x v="1"/>
    <x v="0"/>
    <x v="0"/>
    <x v="0"/>
    <x v="0"/>
    <x v="0"/>
    <m/>
    <n v="4"/>
  </r>
  <r>
    <x v="2"/>
    <s v="Homme"/>
    <x v="0"/>
    <s v="TD0704"/>
    <x v="0"/>
    <s v="TD070402"/>
    <x v="1"/>
    <s v="TD070402DBA-001"/>
    <x v="66"/>
    <s v="14.40142"/>
    <s v="13.638145000000002"/>
    <m/>
    <m/>
    <s v="Milieu rural isolé"/>
    <s v="Manarat"/>
    <s v="2"/>
    <x v="0"/>
    <s v="Plus de 150m2"/>
    <s v="Ancestrales"/>
    <s v="Oui"/>
    <s v="Aucune"/>
    <m/>
    <m/>
    <m/>
    <m/>
    <m/>
    <s v="Personnes Déplacées Internes"/>
    <s v="1"/>
    <s v="0"/>
    <s v="0"/>
    <n v="85"/>
    <x v="64"/>
    <n v="85"/>
    <n v="307"/>
    <n v="7"/>
    <n v="8"/>
    <n v="24"/>
    <n v="30"/>
    <n v="20"/>
    <n v="12"/>
    <n v="7"/>
    <n v="10"/>
    <n v="60"/>
    <n v="100"/>
    <n v="12"/>
    <n v="17"/>
    <n v="130"/>
    <n v="177"/>
    <s v="Lac"/>
    <s v="Fouli"/>
    <s v="Kaiga-Kindjiria"/>
    <s v="A pied Dos d'animal"/>
    <s v="1"/>
    <s v="0"/>
    <s v="0"/>
    <s v="0"/>
    <s v="0"/>
    <s v="1"/>
    <s v="0"/>
    <s v="0"/>
    <x v="0"/>
    <x v="0"/>
    <x v="0"/>
    <m/>
    <s v="Ordre des autorités"/>
    <m/>
    <m/>
    <m/>
    <m/>
    <m/>
    <m/>
    <m/>
    <m/>
    <m/>
    <m/>
    <m/>
    <m/>
    <m/>
    <m/>
    <m/>
    <m/>
    <m/>
    <m/>
    <m/>
    <m/>
    <m/>
    <m/>
    <m/>
    <m/>
    <m/>
    <m/>
    <m/>
    <x v="0"/>
    <x v="0"/>
    <x v="0"/>
    <m/>
    <m/>
    <m/>
    <m/>
    <m/>
    <m/>
    <m/>
    <m/>
    <m/>
    <m/>
    <m/>
    <m/>
    <m/>
    <m/>
    <m/>
    <m/>
    <m/>
    <m/>
    <m/>
    <m/>
    <m/>
    <m/>
    <m/>
    <m/>
    <m/>
    <m/>
    <m/>
    <m/>
    <m/>
    <m/>
    <m/>
    <m/>
    <m/>
    <m/>
    <m/>
    <x v="0"/>
    <x v="0"/>
    <x v="0"/>
    <m/>
    <m/>
    <m/>
    <x v="0"/>
    <x v="0"/>
    <x v="0"/>
    <n v="0"/>
    <s v="Bonnes"/>
    <m/>
    <s v="La distribution de vivres L'assistance en Eau Hygiene et Assainissement La distribution des baches Distribution des  outils agricoles L'assistance en éducation"/>
    <s v="0"/>
    <s v="1"/>
    <s v="1"/>
    <s v="1"/>
    <s v="0"/>
    <s v="1"/>
    <s v="0"/>
    <s v="0"/>
    <s v="1"/>
    <s v="0"/>
    <s v="0"/>
    <s v="Entre 1 et 3 mois"/>
    <m/>
    <s v="Plus d'1 an"/>
    <m/>
    <s v="Plus d'1 an"/>
    <m/>
    <m/>
    <s v="Continue"/>
    <s v="Continue"/>
    <n v="69"/>
    <s v="Oui"/>
    <s v="Oui"/>
    <s v="Oui"/>
    <m/>
    <m/>
    <m/>
    <x v="0"/>
    <x v="0"/>
    <m/>
    <s v="Forage à pompe manuelle"/>
    <s v="0"/>
    <s v="1"/>
    <s v="0"/>
    <s v="0"/>
    <s v="0"/>
    <s v="0"/>
    <s v="0"/>
    <s v="0"/>
    <x v="1"/>
    <s v="Moins de 10 minutes"/>
    <s v="Eau trouble / brune Goût"/>
    <s v="0"/>
    <s v="1"/>
    <s v="1"/>
    <s v="0"/>
    <s v="0"/>
    <x v="1"/>
    <n v="12"/>
    <x v="1"/>
    <x v="1"/>
    <x v="1"/>
    <x v="1"/>
    <x v="1"/>
    <s v="Plus de 50 mètres"/>
    <s v="Non"/>
    <m/>
    <m/>
    <m/>
    <m/>
    <m/>
    <m/>
    <m/>
    <m/>
    <x v="1"/>
    <m/>
    <m/>
    <m/>
    <m/>
    <m/>
    <m/>
    <m/>
    <m/>
    <s v="Moins de 10 minutes"/>
    <m/>
    <m/>
    <s v="Oui"/>
    <s v="Centre de santé"/>
    <s v="1"/>
    <s v="0"/>
    <s v="0"/>
    <s v="0"/>
    <s v="0"/>
    <m/>
    <s v="En dehors du site"/>
    <s v="1 - 2h"/>
    <s v="Paludisme Fièvre Toux"/>
    <s v="0"/>
    <s v="1"/>
    <s v="0"/>
    <s v="0"/>
    <s v="0"/>
    <s v="1"/>
    <s v="1"/>
    <s v="0"/>
    <s v="0"/>
    <s v="0"/>
    <s v="0"/>
    <s v="0"/>
    <s v="0"/>
    <m/>
    <x v="0"/>
    <m/>
    <m/>
    <m/>
    <m/>
    <m/>
    <m/>
    <m/>
    <x v="0"/>
    <m/>
    <x v="0"/>
    <m/>
    <m/>
    <m/>
    <m/>
    <m/>
    <m/>
    <m/>
    <m/>
    <m/>
    <m/>
    <m/>
    <m/>
    <m/>
    <x v="0"/>
    <s v="Se laver les mains avec du savon et de l’eau ou avec un gel hydroalcoolique Éviter de se toucher les yeux, le nez, la bouche"/>
    <s v="1"/>
    <s v="1"/>
    <s v="0"/>
    <s v="0"/>
    <s v="0"/>
    <s v="0"/>
    <s v="0"/>
    <s v="0"/>
    <s v="A travers les proches Sensibilisation par les autorités administratives/traditionnelles Sensibilisation par les organisations humanitaires (ONG, agences des nations-unies, …) Sensibilisation par le personnel médical"/>
    <s v="0"/>
    <s v="0"/>
    <s v="1"/>
    <s v="1"/>
    <s v="1"/>
    <s v="1"/>
    <s v="0"/>
    <x v="1"/>
    <x v="3"/>
    <s v="La plupart des personnes y ont accès (entre 50 et 75%)"/>
    <m/>
    <s v="Assistance humanitaire (incluant Cash) Achat sur le marché"/>
    <s v="1"/>
    <s v="0"/>
    <s v="0"/>
    <s v="1"/>
    <s v="0"/>
    <s v="0"/>
    <s v="0"/>
    <m/>
    <s v="Oui, accès aux terres cultivables donné par les autorités locales / notables des communautés"/>
    <s v="Oui"/>
    <s v="Plus de 50 minutes"/>
    <s v="Oui, on peut y trouver la plupart des biens"/>
    <m/>
    <s v="Oui"/>
    <s v="Tigo (MOV Africa)"/>
    <s v="1"/>
    <s v="0"/>
    <s v="0"/>
    <m/>
    <s v="Nourriture Eau potable Education scolaire"/>
    <x v="0"/>
    <x v="0"/>
    <x v="0"/>
    <x v="0"/>
    <x v="0"/>
    <x v="0"/>
    <x v="1"/>
    <x v="1"/>
    <x v="0"/>
    <x v="0"/>
    <m/>
    <n v="3"/>
  </r>
  <r>
    <x v="2"/>
    <s v="Homme"/>
    <x v="0"/>
    <s v="TD0704"/>
    <x v="0"/>
    <s v="TD070402"/>
    <x v="1"/>
    <s v="TD070402DBA-060"/>
    <x v="67"/>
    <s v="14.410553333333333"/>
    <s v="13.645453333333334"/>
    <m/>
    <m/>
    <s v="Milieu rural isolé"/>
    <s v="Fallah"/>
    <s v="1"/>
    <x v="0"/>
    <s v="Plus de 150m2"/>
    <s v="Public/Gouvernement"/>
    <s v="Oui"/>
    <s v="Aucune"/>
    <m/>
    <m/>
    <m/>
    <m/>
    <m/>
    <s v="Personnes Déplacées Internes"/>
    <s v="1"/>
    <s v="0"/>
    <s v="0"/>
    <n v="17"/>
    <x v="65"/>
    <n v="17"/>
    <n v="62"/>
    <n v="1"/>
    <n v="2"/>
    <n v="8"/>
    <n v="4"/>
    <n v="2"/>
    <n v="2"/>
    <n v="2"/>
    <n v="4"/>
    <n v="14"/>
    <n v="16"/>
    <n v="3"/>
    <n v="4"/>
    <n v="30"/>
    <n v="32"/>
    <s v="Lac"/>
    <s v="Fouli"/>
    <s v="Liwa"/>
    <s v="A pied Dos d'animal"/>
    <s v="1"/>
    <s v="0"/>
    <s v="0"/>
    <s v="0"/>
    <s v="0"/>
    <s v="1"/>
    <s v="0"/>
    <s v="0"/>
    <x v="2"/>
    <x v="3"/>
    <x v="0"/>
    <m/>
    <s v="Ordre des autorités"/>
    <m/>
    <m/>
    <m/>
    <m/>
    <m/>
    <m/>
    <m/>
    <m/>
    <m/>
    <m/>
    <m/>
    <m/>
    <m/>
    <m/>
    <m/>
    <m/>
    <m/>
    <m/>
    <m/>
    <m/>
    <m/>
    <m/>
    <m/>
    <m/>
    <m/>
    <m/>
    <m/>
    <x v="0"/>
    <x v="0"/>
    <x v="0"/>
    <m/>
    <m/>
    <m/>
    <m/>
    <m/>
    <m/>
    <m/>
    <m/>
    <m/>
    <m/>
    <m/>
    <m/>
    <m/>
    <m/>
    <m/>
    <m/>
    <m/>
    <m/>
    <m/>
    <m/>
    <m/>
    <m/>
    <m/>
    <m/>
    <m/>
    <m/>
    <m/>
    <m/>
    <m/>
    <m/>
    <m/>
    <m/>
    <m/>
    <m/>
    <m/>
    <x v="0"/>
    <x v="0"/>
    <x v="0"/>
    <m/>
    <m/>
    <m/>
    <x v="14"/>
    <x v="0"/>
    <x v="0"/>
    <n v="0.23529411764705882"/>
    <s v="Bonnes"/>
    <m/>
    <s v="La distribution d'articles non alimentaires La distribution de vivres L'assistance en Eau Hygiene et Assainissement Distribution des  outils agricoles"/>
    <s v="1"/>
    <s v="0"/>
    <s v="1"/>
    <s v="0"/>
    <s v="0"/>
    <s v="1"/>
    <s v="0"/>
    <s v="0"/>
    <s v="1"/>
    <s v="0"/>
    <s v="0"/>
    <s v="Entre 1 et 3 mois"/>
    <s v="Plus d'1 an"/>
    <m/>
    <m/>
    <s v="Plus d'1 an"/>
    <m/>
    <m/>
    <s v="Continue"/>
    <m/>
    <n v="19"/>
    <s v="Oui"/>
    <s v="Oui"/>
    <s v="Oui"/>
    <m/>
    <m/>
    <m/>
    <x v="0"/>
    <x v="0"/>
    <m/>
    <s v="Forage à pompe manuelle"/>
    <s v="0"/>
    <s v="1"/>
    <s v="0"/>
    <s v="0"/>
    <s v="0"/>
    <s v="0"/>
    <s v="0"/>
    <s v="0"/>
    <x v="1"/>
    <s v="Moins de 10 minutes"/>
    <s v="Eau trouble / brune Goût Eau non potable"/>
    <s v="0"/>
    <s v="1"/>
    <s v="1"/>
    <s v="1"/>
    <s v="0"/>
    <x v="0"/>
    <m/>
    <x v="0"/>
    <x v="0"/>
    <x v="0"/>
    <x v="0"/>
    <x v="0"/>
    <m/>
    <s v="Non"/>
    <m/>
    <m/>
    <m/>
    <m/>
    <m/>
    <m/>
    <m/>
    <m/>
    <x v="3"/>
    <s v="L’école du quartier n’accepte pas les enfants du site"/>
    <s v="0"/>
    <s v="0"/>
    <s v="0"/>
    <s v="0"/>
    <s v="0"/>
    <s v="1"/>
    <s v="0"/>
    <s v="10-30 minutes"/>
    <m/>
    <m/>
    <s v="Oui"/>
    <s v="Centre de santé"/>
    <s v="1"/>
    <s v="0"/>
    <s v="0"/>
    <s v="0"/>
    <s v="0"/>
    <m/>
    <s v="En dehors du site"/>
    <s v="1 - 2h"/>
    <s v="Paludisme Maux de tête Maux de ventre"/>
    <s v="0"/>
    <s v="0"/>
    <s v="0"/>
    <s v="0"/>
    <s v="0"/>
    <s v="1"/>
    <s v="0"/>
    <s v="1"/>
    <s v="1"/>
    <s v="0"/>
    <s v="0"/>
    <s v="0"/>
    <s v="0"/>
    <m/>
    <x v="0"/>
    <m/>
    <m/>
    <m/>
    <m/>
    <m/>
    <m/>
    <m/>
    <x v="0"/>
    <m/>
    <x v="0"/>
    <m/>
    <m/>
    <m/>
    <m/>
    <m/>
    <m/>
    <m/>
    <m/>
    <m/>
    <m/>
    <m/>
    <m/>
    <m/>
    <x v="0"/>
    <s v="Se laver les mains avec du savon et de l’eau ou avec un gel hydroalcoolique Éviter de se toucher les yeux, le nez, la bouche Éviter les contacts avec toute personne malade"/>
    <s v="1"/>
    <s v="1"/>
    <s v="1"/>
    <s v="0"/>
    <s v="0"/>
    <s v="0"/>
    <s v="0"/>
    <s v="0"/>
    <s v="A travers les proches Sensibilisation par les organisations humanitaires (ONG, agences des nations-unies, …) Sensibilisation par le personnel médical"/>
    <s v="0"/>
    <s v="0"/>
    <s v="1"/>
    <s v="0"/>
    <s v="1"/>
    <s v="1"/>
    <s v="0"/>
    <x v="1"/>
    <x v="3"/>
    <s v="La quasi-totalité des personnes y ont accès (plus de 75%)"/>
    <m/>
    <s v="Assistance humanitaire (incluant Cash) Achat sur le marché"/>
    <s v="1"/>
    <s v="0"/>
    <s v="0"/>
    <s v="1"/>
    <s v="0"/>
    <s v="0"/>
    <s v="0"/>
    <m/>
    <s v="Non, nous n’avons pas accès à la terre cultivable"/>
    <s v="Oui"/>
    <s v="Plus de 50 minutes"/>
    <s v="Oui, on peut y trouver la plupart des biens"/>
    <m/>
    <s v="Oui"/>
    <s v="Tigo (MOV Africa)"/>
    <s v="1"/>
    <s v="0"/>
    <s v="0"/>
    <m/>
    <s v="Nourriture Eau potable Travail/moyen de subsistance"/>
    <x v="0"/>
    <x v="0"/>
    <x v="0"/>
    <x v="0"/>
    <x v="0"/>
    <x v="0"/>
    <x v="0"/>
    <x v="0"/>
    <x v="0"/>
    <x v="0"/>
    <m/>
    <n v="3"/>
  </r>
  <r>
    <x v="18"/>
    <s v="Homme"/>
    <x v="0"/>
    <s v="TD0701"/>
    <x v="2"/>
    <s v="TD070102"/>
    <x v="4"/>
    <s v="TD070102KGL-010"/>
    <x v="68"/>
    <s v="13.4332232"/>
    <s v="14.4315716"/>
    <s v="289.71938795360626"/>
    <s v="4.82"/>
    <s v="Milieu rural isolé"/>
    <s v="Blargui"/>
    <s v="11"/>
    <x v="1"/>
    <m/>
    <m/>
    <s v="Oui"/>
    <s v="Aucune"/>
    <m/>
    <m/>
    <m/>
    <m/>
    <m/>
    <s v="Retournés anciennes PDI Retournés venus de l'étranger"/>
    <s v="0"/>
    <s v="1"/>
    <s v="1"/>
    <n v="173"/>
    <x v="66"/>
    <m/>
    <m/>
    <m/>
    <m/>
    <m/>
    <m/>
    <m/>
    <m/>
    <m/>
    <m/>
    <m/>
    <m/>
    <m/>
    <m/>
    <m/>
    <m/>
    <m/>
    <m/>
    <m/>
    <m/>
    <m/>
    <m/>
    <m/>
    <m/>
    <m/>
    <m/>
    <m/>
    <m/>
    <x v="1"/>
    <x v="1"/>
    <x v="1"/>
    <m/>
    <m/>
    <n v="135"/>
    <n v="900"/>
    <n v="27"/>
    <n v="27"/>
    <n v="45"/>
    <n v="54"/>
    <n v="63"/>
    <n v="63"/>
    <n v="72"/>
    <n v="81"/>
    <n v="171"/>
    <n v="243"/>
    <n v="27"/>
    <n v="27"/>
    <n v="405"/>
    <n v="495"/>
    <s v="Lac"/>
    <s v="Mamdi"/>
    <s v="A pied Pirogue"/>
    <s v="1"/>
    <s v="0"/>
    <s v="0"/>
    <s v="0"/>
    <s v="1"/>
    <s v="0"/>
    <s v="0"/>
    <s v="0"/>
    <x v="3"/>
    <x v="2"/>
    <x v="2"/>
    <s v="Sécurité dans le lieu de retour"/>
    <s v="Non"/>
    <s v="Abris détruits"/>
    <s v="1"/>
    <s v="0"/>
    <s v="0"/>
    <s v="0"/>
    <s v="0"/>
    <n v="38"/>
    <n v="170"/>
    <n v="6"/>
    <n v="9"/>
    <n v="7"/>
    <n v="11"/>
    <n v="10"/>
    <n v="12"/>
    <n v="18"/>
    <n v="22"/>
    <n v="30"/>
    <n v="41"/>
    <n v="2"/>
    <n v="2"/>
    <n v="73"/>
    <n v="97"/>
    <s v="Niger"/>
    <s v="Diffa"/>
    <s v="A pied Pirogue"/>
    <s v="1"/>
    <s v="0"/>
    <s v="0"/>
    <s v="0"/>
    <s v="1"/>
    <s v="0"/>
    <s v="0"/>
    <s v="0"/>
    <x v="2"/>
    <x v="4"/>
    <x v="1"/>
    <m/>
    <s v="Ils considèrent que c'est la terre de leurs ancêtres"/>
    <m/>
    <x v="0"/>
    <x v="0"/>
    <x v="0"/>
    <n v="0"/>
    <s v="Bonnes"/>
    <m/>
    <s v="Construction des abris La distribution d'articles non alimentaires La distribution des baches La distribution de vivres"/>
    <s v="1"/>
    <s v="1"/>
    <s v="0"/>
    <s v="0"/>
    <s v="1"/>
    <s v="0"/>
    <s v="0"/>
    <s v="0"/>
    <s v="1"/>
    <s v="0"/>
    <s v="0"/>
    <s v="Entre 1 et 3 mois"/>
    <s v="Entre 1 et 3 mois"/>
    <s v="Entre 1 et 3 mois"/>
    <s v="Moins d’un mois"/>
    <m/>
    <m/>
    <m/>
    <m/>
    <m/>
    <n v="111"/>
    <s v="Oui"/>
    <s v="Oui"/>
    <s v="Oui"/>
    <m/>
    <m/>
    <m/>
    <x v="0"/>
    <x v="0"/>
    <m/>
    <s v="Eau de surface (wadi, lac, rivière, etc.)"/>
    <s v="0"/>
    <s v="0"/>
    <s v="0"/>
    <s v="0"/>
    <s v="1"/>
    <s v="0"/>
    <s v="0"/>
    <s v="0"/>
    <x v="0"/>
    <s v="Moins de 10 minutes"/>
    <s v="Eau non potable"/>
    <s v="0"/>
    <s v="0"/>
    <s v="0"/>
    <s v="1"/>
    <s v="0"/>
    <x v="1"/>
    <n v="12"/>
    <x v="1"/>
    <x v="1"/>
    <x v="1"/>
    <x v="1"/>
    <x v="1"/>
    <s v="Plus de 50 mètres"/>
    <s v="Non"/>
    <m/>
    <m/>
    <m/>
    <m/>
    <m/>
    <m/>
    <m/>
    <m/>
    <x v="0"/>
    <s v="Autre (précisez)_____________"/>
    <s v="0"/>
    <s v="0"/>
    <s v="0"/>
    <s v="0"/>
    <s v="0"/>
    <s v="0"/>
    <s v="1"/>
    <m/>
    <s v="Pas d'ecole"/>
    <m/>
    <s v="Oui"/>
    <s v="Centre de santé"/>
    <s v="1"/>
    <s v="0"/>
    <s v="0"/>
    <s v="0"/>
    <s v="0"/>
    <m/>
    <s v="En dehors du site"/>
    <s v="Plus de 3 heures"/>
    <s v="Paludisme Maux de ventre Autre (précisez)_____________"/>
    <s v="0"/>
    <s v="0"/>
    <s v="0"/>
    <s v="0"/>
    <s v="0"/>
    <s v="1"/>
    <s v="0"/>
    <s v="0"/>
    <s v="1"/>
    <s v="0"/>
    <s v="0"/>
    <s v="1"/>
    <s v="0"/>
    <s v="Mal de gorge"/>
    <x v="0"/>
    <m/>
    <m/>
    <m/>
    <m/>
    <m/>
    <m/>
    <m/>
    <x v="0"/>
    <m/>
    <x v="0"/>
    <m/>
    <m/>
    <m/>
    <m/>
    <m/>
    <m/>
    <m/>
    <m/>
    <m/>
    <m/>
    <m/>
    <m/>
    <m/>
    <x v="0"/>
    <s v="Se laver les mains avec du savon et de l’eau ou avec un gel hydroalcoolique Éviter de se toucher les yeux, le nez, la bouche Mesures de distanciation sociale (rester a distance des autres)"/>
    <s v="1"/>
    <s v="1"/>
    <s v="0"/>
    <s v="1"/>
    <s v="0"/>
    <s v="0"/>
    <s v="0"/>
    <s v="0"/>
    <s v="A travers les proches Sensibilisation par les organisations humanitaires (ONG, agences des nations-unies, …) Sensibilisation par le personnel médical"/>
    <s v="0"/>
    <s v="0"/>
    <s v="1"/>
    <s v="0"/>
    <s v="1"/>
    <s v="1"/>
    <s v="0"/>
    <x v="0"/>
    <x v="1"/>
    <s v="La plupart des personnes y ont accès (entre 50 et 75%)"/>
    <m/>
    <s v="Assistance humanitaire (incluant Cash) Production de subsistance"/>
    <s v="0"/>
    <s v="0"/>
    <s v="0"/>
    <s v="1"/>
    <s v="0"/>
    <s v="1"/>
    <s v="0"/>
    <m/>
    <s v="Oui, c’est la terre de nos ancêtres"/>
    <s v="Oui"/>
    <s v="Plus de 50 minutes"/>
    <s v="Oui, marché très bien fourni"/>
    <m/>
    <s v="Oui"/>
    <s v="Tigo (MOV Africa) Airtel"/>
    <s v="1"/>
    <s v="1"/>
    <s v="0"/>
    <m/>
    <s v="Nourriture Travail/moyen de subsistance Eau potable"/>
    <x v="0"/>
    <x v="0"/>
    <x v="0"/>
    <x v="0"/>
    <x v="0"/>
    <x v="0"/>
    <x v="0"/>
    <x v="0"/>
    <x v="0"/>
    <x v="0"/>
    <m/>
    <n v="3"/>
  </r>
  <r>
    <x v="0"/>
    <s v="Homme"/>
    <x v="0"/>
    <s v="TD0704"/>
    <x v="0"/>
    <s v="TD070401"/>
    <x v="0"/>
    <s v="TD070401LWA-031"/>
    <x v="69"/>
    <s v="13.8013134"/>
    <s v="14.1121661"/>
    <s v="278.4"/>
    <s v="4.983"/>
    <s v="Milieu rural isolé"/>
    <s v="Werei"/>
    <s v="2"/>
    <x v="0"/>
    <s v="Plus de 150m2"/>
    <s v="Ancestrales"/>
    <s v="Oui"/>
    <s v="Aucune"/>
    <m/>
    <m/>
    <m/>
    <m/>
    <m/>
    <s v="Personnes Déplacées Internes"/>
    <s v="1"/>
    <s v="0"/>
    <s v="0"/>
    <n v="35"/>
    <x v="67"/>
    <n v="35"/>
    <n v="180"/>
    <n v="3"/>
    <n v="7"/>
    <n v="15"/>
    <n v="10"/>
    <n v="10"/>
    <n v="11"/>
    <n v="15"/>
    <n v="25"/>
    <n v="36"/>
    <n v="39"/>
    <n v="4"/>
    <n v="5"/>
    <n v="83"/>
    <n v="97"/>
    <s v="Lac"/>
    <s v="Fouli"/>
    <s v="Liwa"/>
    <s v="A pied Dos d'animal"/>
    <s v="1"/>
    <s v="0"/>
    <s v="0"/>
    <s v="0"/>
    <s v="0"/>
    <s v="1"/>
    <s v="0"/>
    <s v="0"/>
    <x v="4"/>
    <x v="7"/>
    <x v="0"/>
    <m/>
    <s v="Ils considèrent que c'est la terre de leurs ancêtres"/>
    <m/>
    <m/>
    <m/>
    <m/>
    <m/>
    <m/>
    <m/>
    <m/>
    <m/>
    <m/>
    <m/>
    <m/>
    <m/>
    <m/>
    <m/>
    <m/>
    <m/>
    <m/>
    <m/>
    <m/>
    <m/>
    <m/>
    <m/>
    <m/>
    <m/>
    <m/>
    <m/>
    <x v="0"/>
    <x v="0"/>
    <x v="0"/>
    <m/>
    <m/>
    <m/>
    <m/>
    <m/>
    <m/>
    <m/>
    <m/>
    <m/>
    <m/>
    <m/>
    <m/>
    <m/>
    <m/>
    <m/>
    <m/>
    <m/>
    <m/>
    <m/>
    <m/>
    <m/>
    <m/>
    <m/>
    <m/>
    <m/>
    <m/>
    <m/>
    <m/>
    <m/>
    <m/>
    <m/>
    <m/>
    <m/>
    <m/>
    <m/>
    <x v="0"/>
    <x v="0"/>
    <x v="0"/>
    <m/>
    <m/>
    <m/>
    <x v="0"/>
    <x v="0"/>
    <x v="0"/>
    <n v="0"/>
    <s v="Bonnes"/>
    <m/>
    <s v="La distribution des baches La distribution d'articles non alimentaires Distribution des  outils agricoles L'assistance en Eau Hygiene et Assainissement La distribution de vivres"/>
    <s v="1"/>
    <s v="1"/>
    <s v="1"/>
    <s v="0"/>
    <s v="0"/>
    <s v="1"/>
    <s v="0"/>
    <s v="0"/>
    <s v="1"/>
    <s v="0"/>
    <s v="0"/>
    <s v="Entre 1 et 3 mois"/>
    <s v="Plus d'1 an"/>
    <s v="Plus d'1 an"/>
    <m/>
    <s v="Plus d'1 an"/>
    <m/>
    <m/>
    <s v="Ponctuelle"/>
    <m/>
    <n v="32"/>
    <s v="Oui"/>
    <s v="Oui"/>
    <s v="Oui"/>
    <m/>
    <m/>
    <m/>
    <x v="1"/>
    <x v="1"/>
    <m/>
    <s v="Forage à pompe manuelle"/>
    <s v="0"/>
    <s v="1"/>
    <s v="0"/>
    <s v="0"/>
    <s v="0"/>
    <s v="0"/>
    <s v="0"/>
    <s v="0"/>
    <x v="3"/>
    <s v="10-30 minutes"/>
    <s v="Goût"/>
    <s v="0"/>
    <s v="0"/>
    <s v="1"/>
    <s v="0"/>
    <s v="0"/>
    <x v="1"/>
    <n v="15"/>
    <x v="1"/>
    <x v="1"/>
    <x v="1"/>
    <x v="1"/>
    <x v="1"/>
    <s v="Plus de 50 mètres"/>
    <s v="Non"/>
    <m/>
    <m/>
    <m/>
    <m/>
    <m/>
    <m/>
    <m/>
    <m/>
    <x v="0"/>
    <s v="Autre (précisez)_____________"/>
    <s v="0"/>
    <s v="0"/>
    <s v="0"/>
    <s v="0"/>
    <s v="0"/>
    <s v="0"/>
    <s v="1"/>
    <m/>
    <s v="PS d'école"/>
    <m/>
    <s v="Oui"/>
    <s v="Centre de santé"/>
    <s v="1"/>
    <s v="0"/>
    <s v="0"/>
    <s v="0"/>
    <s v="0"/>
    <m/>
    <s v="En dehors du site"/>
    <s v="1 - 2h"/>
    <s v="Paludisme Maux de ventre Infection de plaie"/>
    <s v="0"/>
    <s v="0"/>
    <s v="1"/>
    <s v="0"/>
    <s v="0"/>
    <s v="1"/>
    <s v="0"/>
    <s v="0"/>
    <s v="1"/>
    <s v="0"/>
    <s v="0"/>
    <s v="0"/>
    <s v="0"/>
    <m/>
    <x v="0"/>
    <m/>
    <m/>
    <m/>
    <m/>
    <m/>
    <m/>
    <m/>
    <x v="0"/>
    <m/>
    <x v="0"/>
    <m/>
    <m/>
    <m/>
    <m/>
    <m/>
    <m/>
    <m/>
    <m/>
    <m/>
    <m/>
    <m/>
    <m/>
    <m/>
    <x v="0"/>
    <s v="Se laver les mains avec du savon et de l’eau ou avec un gel hydroalcoolique Mesures de distanciation sociale (rester a distance des autres)"/>
    <s v="1"/>
    <s v="0"/>
    <s v="0"/>
    <s v="1"/>
    <s v="0"/>
    <s v="0"/>
    <s v="0"/>
    <s v="0"/>
    <s v="A travers les proches Sensibilisation par les organisations humanitaires (ONG, agences des nations-unies, …)"/>
    <s v="0"/>
    <s v="0"/>
    <s v="1"/>
    <s v="0"/>
    <s v="1"/>
    <s v="0"/>
    <s v="0"/>
    <x v="0"/>
    <x v="1"/>
    <s v="Ne sait pas / Pas de réponse"/>
    <m/>
    <s v="Assistance humanitaire (incluant Cash) Production de subsistance"/>
    <s v="0"/>
    <s v="0"/>
    <s v="0"/>
    <s v="1"/>
    <s v="0"/>
    <s v="1"/>
    <s v="0"/>
    <m/>
    <s v="Oui, c’est la terre de nos ancêtres"/>
    <s v="Oui"/>
    <s v="Plus de 50 minutes"/>
    <s v="Oui, on peut y trouver la plupart des biens"/>
    <m/>
    <s v="Oui"/>
    <s v="Tigo (MOV Africa) Airtel"/>
    <s v="1"/>
    <s v="1"/>
    <s v="0"/>
    <m/>
    <s v="Articles non alimentaires (vêtements, couvertures, ustensiles de cuisine) Travail/moyen de subsistance Eau potable"/>
    <x v="1"/>
    <x v="0"/>
    <x v="0"/>
    <x v="0"/>
    <x v="1"/>
    <x v="0"/>
    <x v="0"/>
    <x v="0"/>
    <x v="0"/>
    <x v="0"/>
    <m/>
    <n v="3"/>
  </r>
  <r>
    <x v="11"/>
    <s v="Homme"/>
    <x v="0"/>
    <s v="TD0704"/>
    <x v="0"/>
    <s v="TD070401"/>
    <x v="0"/>
    <s v="TD070401LWA-023"/>
    <x v="70"/>
    <s v="13.7583855"/>
    <s v="14.1196616"/>
    <m/>
    <m/>
    <s v="Milieu rural isolé"/>
    <s v="Kiskira"/>
    <s v="5"/>
    <x v="0"/>
    <s v="Plus de 150m2"/>
    <s v="Ancestrales"/>
    <s v="Oui"/>
    <s v="Aucune"/>
    <m/>
    <m/>
    <m/>
    <m/>
    <m/>
    <s v="Personnes Déplacées Internes"/>
    <s v="1"/>
    <s v="0"/>
    <s v="0"/>
    <n v="80"/>
    <x v="68"/>
    <n v="80"/>
    <n v="365"/>
    <n v="19"/>
    <n v="21"/>
    <n v="15"/>
    <n v="20"/>
    <n v="28"/>
    <n v="32"/>
    <n v="30"/>
    <n v="40"/>
    <n v="70"/>
    <n v="80"/>
    <n v="6"/>
    <n v="4"/>
    <n v="168"/>
    <n v="197"/>
    <s v="Lac"/>
    <s v="Fouli"/>
    <s v="Liwa"/>
    <s v="A pied Dos d'animal"/>
    <s v="1"/>
    <s v="0"/>
    <s v="0"/>
    <s v="0"/>
    <s v="0"/>
    <s v="1"/>
    <s v="0"/>
    <s v="0"/>
    <x v="0"/>
    <x v="4"/>
    <x v="0"/>
    <m/>
    <s v="Ils considèrent que c'est la terre de leurs ancêtres"/>
    <m/>
    <m/>
    <m/>
    <m/>
    <m/>
    <m/>
    <m/>
    <m/>
    <m/>
    <m/>
    <m/>
    <m/>
    <m/>
    <m/>
    <m/>
    <m/>
    <m/>
    <m/>
    <m/>
    <m/>
    <m/>
    <m/>
    <m/>
    <m/>
    <m/>
    <m/>
    <m/>
    <x v="0"/>
    <x v="0"/>
    <x v="0"/>
    <m/>
    <m/>
    <m/>
    <m/>
    <m/>
    <m/>
    <m/>
    <m/>
    <m/>
    <m/>
    <m/>
    <m/>
    <m/>
    <m/>
    <m/>
    <m/>
    <m/>
    <m/>
    <m/>
    <m/>
    <m/>
    <m/>
    <m/>
    <m/>
    <m/>
    <m/>
    <m/>
    <m/>
    <m/>
    <m/>
    <m/>
    <m/>
    <m/>
    <m/>
    <m/>
    <x v="0"/>
    <x v="0"/>
    <x v="0"/>
    <m/>
    <m/>
    <m/>
    <x v="0"/>
    <x v="0"/>
    <x v="0"/>
    <n v="0"/>
    <s v="Bonnes"/>
    <m/>
    <s v="La distribution de vivres La distribution d'articles non alimentaires Distribution des  outils agricoles L'assistance en Eau Hygiene et Assainissement"/>
    <s v="1"/>
    <s v="0"/>
    <s v="1"/>
    <s v="0"/>
    <s v="0"/>
    <s v="1"/>
    <s v="0"/>
    <s v="0"/>
    <s v="1"/>
    <s v="0"/>
    <s v="0"/>
    <s v="Entre 1 et 3 mois"/>
    <s v="Plus d'1 an"/>
    <m/>
    <m/>
    <s v="Plus d'1 an"/>
    <m/>
    <m/>
    <s v="Continue"/>
    <m/>
    <n v="72"/>
    <s v="Oui"/>
    <s v="Oui"/>
    <s v="Oui"/>
    <m/>
    <m/>
    <m/>
    <x v="1"/>
    <x v="1"/>
    <m/>
    <s v="Puit traditionnel / à ciel ouvert Forage à pompe manuelle"/>
    <s v="1"/>
    <s v="1"/>
    <s v="0"/>
    <s v="0"/>
    <s v="0"/>
    <s v="0"/>
    <s v="0"/>
    <s v="0"/>
    <x v="2"/>
    <s v="10-30 minutes"/>
    <s v="Eau trouble / brune"/>
    <s v="0"/>
    <s v="1"/>
    <s v="0"/>
    <s v="0"/>
    <s v="0"/>
    <x v="0"/>
    <m/>
    <x v="0"/>
    <x v="0"/>
    <x v="0"/>
    <x v="0"/>
    <x v="0"/>
    <m/>
    <s v="Non"/>
    <m/>
    <m/>
    <m/>
    <m/>
    <m/>
    <m/>
    <m/>
    <m/>
    <x v="0"/>
    <s v="Autre (précisez)_____________"/>
    <s v="0"/>
    <s v="0"/>
    <s v="0"/>
    <s v="0"/>
    <s v="0"/>
    <s v="0"/>
    <s v="1"/>
    <m/>
    <s v="Pas d'école"/>
    <m/>
    <s v="Oui"/>
    <s v="Centre de santé"/>
    <s v="1"/>
    <s v="0"/>
    <s v="0"/>
    <s v="0"/>
    <s v="0"/>
    <m/>
    <s v="En dehors du site"/>
    <s v="1 - 2h"/>
    <s v="Toux Paludisme Autre (précisez)_____________"/>
    <s v="0"/>
    <s v="0"/>
    <s v="0"/>
    <s v="0"/>
    <s v="0"/>
    <s v="1"/>
    <s v="1"/>
    <s v="0"/>
    <s v="0"/>
    <s v="0"/>
    <s v="0"/>
    <s v="1"/>
    <s v="0"/>
    <s v="Rhume"/>
    <x v="0"/>
    <m/>
    <m/>
    <m/>
    <m/>
    <m/>
    <m/>
    <m/>
    <x v="0"/>
    <m/>
    <x v="0"/>
    <m/>
    <m/>
    <m/>
    <m/>
    <m/>
    <m/>
    <m/>
    <m/>
    <m/>
    <m/>
    <m/>
    <m/>
    <m/>
    <x v="0"/>
    <s v="Éviter de se toucher les yeux, le nez, la bouche Se laver les mains avec du savon et de l’eau ou avec un gel hydroalcoolique"/>
    <s v="1"/>
    <s v="1"/>
    <s v="0"/>
    <s v="0"/>
    <s v="0"/>
    <s v="0"/>
    <s v="0"/>
    <s v="0"/>
    <s v="A travers les proches Sensibilisation par les organisations humanitaires (ONG, agences des nations-unies, …)"/>
    <s v="0"/>
    <s v="0"/>
    <s v="1"/>
    <s v="0"/>
    <s v="1"/>
    <s v="0"/>
    <s v="0"/>
    <x v="0"/>
    <x v="6"/>
    <s v="Ne sait pas / Pas de réponse"/>
    <m/>
    <s v="Assistance humanitaire (incluant Cash) Achat sur le marché"/>
    <s v="1"/>
    <s v="0"/>
    <s v="0"/>
    <s v="1"/>
    <s v="0"/>
    <s v="0"/>
    <s v="0"/>
    <m/>
    <s v="Oui, c’est la terre de nos ancêtres"/>
    <s v="Oui"/>
    <s v="Plus de 50 minutes"/>
    <s v="Oui, on peut y trouver la plupart des biens"/>
    <m/>
    <s v="Oui"/>
    <s v="Tigo (MOV Africa) Airtel"/>
    <s v="1"/>
    <s v="1"/>
    <s v="0"/>
    <m/>
    <s v="Eau potable Travail/moyen de subsistance Articles non alimentaires (vêtements, couvertures, ustensiles de cuisine)"/>
    <x v="1"/>
    <x v="0"/>
    <x v="0"/>
    <x v="0"/>
    <x v="1"/>
    <x v="0"/>
    <x v="0"/>
    <x v="0"/>
    <x v="0"/>
    <x v="0"/>
    <m/>
    <n v="3"/>
  </r>
  <r>
    <x v="11"/>
    <s v="Homme"/>
    <x v="0"/>
    <s v="TD0704"/>
    <x v="0"/>
    <s v="TD070401"/>
    <x v="0"/>
    <s v="TD070401LWA-025"/>
    <x v="71"/>
    <s v="13.7277819"/>
    <s v="14.1171799"/>
    <m/>
    <m/>
    <s v="Milieu rural isolé"/>
    <s v="Fendé 3"/>
    <s v="3"/>
    <x v="0"/>
    <s v="Plus de 150m2"/>
    <s v="Ancestrales"/>
    <s v="Oui"/>
    <s v="Aucune"/>
    <m/>
    <m/>
    <m/>
    <m/>
    <m/>
    <s v="Personnes Déplacées Internes"/>
    <s v="1"/>
    <s v="0"/>
    <s v="0"/>
    <n v="250"/>
    <x v="69"/>
    <n v="250"/>
    <n v="1200"/>
    <n v="36"/>
    <n v="36"/>
    <n v="60"/>
    <n v="72"/>
    <n v="84"/>
    <n v="84"/>
    <n v="96"/>
    <n v="108"/>
    <n v="228"/>
    <n v="324"/>
    <n v="36"/>
    <n v="36"/>
    <n v="540"/>
    <n v="660"/>
    <s v="Lac"/>
    <s v="Fouli"/>
    <s v="Liwa"/>
    <s v="A pied Dos d'animal"/>
    <s v="1"/>
    <s v="0"/>
    <s v="0"/>
    <s v="0"/>
    <s v="0"/>
    <s v="1"/>
    <s v="0"/>
    <s v="0"/>
    <x v="6"/>
    <x v="2"/>
    <x v="0"/>
    <m/>
    <s v="Ordre des autorités"/>
    <m/>
    <m/>
    <m/>
    <m/>
    <m/>
    <m/>
    <m/>
    <m/>
    <m/>
    <m/>
    <m/>
    <m/>
    <m/>
    <m/>
    <m/>
    <m/>
    <m/>
    <m/>
    <m/>
    <m/>
    <m/>
    <m/>
    <m/>
    <m/>
    <m/>
    <m/>
    <m/>
    <x v="0"/>
    <x v="0"/>
    <x v="0"/>
    <m/>
    <m/>
    <m/>
    <m/>
    <m/>
    <m/>
    <m/>
    <m/>
    <m/>
    <m/>
    <m/>
    <m/>
    <m/>
    <m/>
    <m/>
    <m/>
    <m/>
    <m/>
    <m/>
    <m/>
    <m/>
    <m/>
    <m/>
    <m/>
    <m/>
    <m/>
    <m/>
    <m/>
    <m/>
    <m/>
    <m/>
    <m/>
    <m/>
    <m/>
    <m/>
    <x v="0"/>
    <x v="0"/>
    <x v="0"/>
    <m/>
    <m/>
    <m/>
    <x v="0"/>
    <x v="0"/>
    <x v="0"/>
    <n v="0"/>
    <s v="Bonnes"/>
    <m/>
    <s v="La distribution de vivres La distribution d'articles non alimentaires La distribution des baches L'assistance en Eau Hygiene et Assainissement"/>
    <s v="1"/>
    <s v="1"/>
    <s v="1"/>
    <s v="0"/>
    <s v="0"/>
    <s v="0"/>
    <s v="0"/>
    <s v="0"/>
    <s v="1"/>
    <s v="0"/>
    <s v="0"/>
    <s v="Entre 1 et 3 mois"/>
    <s v="Plus d'1 an"/>
    <s v="Plus d'1 an"/>
    <m/>
    <m/>
    <m/>
    <m/>
    <s v="Continue"/>
    <m/>
    <n v="64"/>
    <s v="Oui"/>
    <s v="Oui"/>
    <s v="Oui"/>
    <m/>
    <m/>
    <m/>
    <x v="0"/>
    <x v="0"/>
    <m/>
    <s v="Forage à pompe manuelle"/>
    <s v="0"/>
    <s v="1"/>
    <s v="0"/>
    <s v="0"/>
    <s v="0"/>
    <s v="0"/>
    <s v="0"/>
    <s v="0"/>
    <x v="1"/>
    <s v="Moins de 10 minutes"/>
    <s v="Goût"/>
    <s v="0"/>
    <s v="0"/>
    <s v="1"/>
    <s v="0"/>
    <s v="0"/>
    <x v="0"/>
    <m/>
    <x v="0"/>
    <x v="0"/>
    <x v="0"/>
    <x v="0"/>
    <x v="0"/>
    <m/>
    <s v="Non"/>
    <m/>
    <m/>
    <m/>
    <m/>
    <m/>
    <m/>
    <m/>
    <m/>
    <x v="0"/>
    <s v="Autre (précisez)_____________"/>
    <s v="0"/>
    <s v="0"/>
    <s v="0"/>
    <s v="0"/>
    <s v="0"/>
    <s v="0"/>
    <s v="1"/>
    <m/>
    <s v="Pas d'école"/>
    <m/>
    <s v="Oui"/>
    <s v="Centre de santé"/>
    <s v="1"/>
    <s v="0"/>
    <s v="0"/>
    <s v="0"/>
    <s v="0"/>
    <m/>
    <s v="En dehors du site"/>
    <s v="1 - 2h"/>
    <s v="Paludisme Toux Autre (précisez)_____________"/>
    <s v="0"/>
    <s v="0"/>
    <s v="0"/>
    <s v="0"/>
    <s v="0"/>
    <s v="1"/>
    <s v="1"/>
    <s v="0"/>
    <s v="0"/>
    <s v="0"/>
    <s v="0"/>
    <s v="1"/>
    <s v="0"/>
    <s v="Rhume"/>
    <x v="0"/>
    <m/>
    <m/>
    <m/>
    <m/>
    <m/>
    <m/>
    <m/>
    <x v="0"/>
    <m/>
    <x v="0"/>
    <m/>
    <m/>
    <m/>
    <m/>
    <m/>
    <m/>
    <m/>
    <m/>
    <m/>
    <m/>
    <m/>
    <m/>
    <m/>
    <x v="0"/>
    <s v="Se laver les mains avec du savon et de l’eau ou avec un gel hydroalcoolique"/>
    <s v="1"/>
    <s v="0"/>
    <s v="0"/>
    <s v="0"/>
    <s v="0"/>
    <s v="0"/>
    <s v="0"/>
    <s v="0"/>
    <s v="A travers les proches Sensibilisation par les organisations humanitaires (ONG, agences des nations-unies, …)"/>
    <s v="0"/>
    <s v="0"/>
    <s v="1"/>
    <s v="0"/>
    <s v="1"/>
    <s v="0"/>
    <s v="0"/>
    <x v="0"/>
    <x v="6"/>
    <s v="Ne sait pas / Pas de réponse"/>
    <m/>
    <s v="Assistance humanitaire (incluant Cash) Achat sur le marché"/>
    <s v="1"/>
    <s v="0"/>
    <s v="0"/>
    <s v="1"/>
    <s v="0"/>
    <s v="0"/>
    <s v="0"/>
    <m/>
    <s v="Oui, accès aux terres cultivables donné par les autorités locales / notables des communautés"/>
    <s v="Oui"/>
    <s v="Plus de 50 minutes"/>
    <s v="Oui, on peut y trouver la plupart des biens"/>
    <m/>
    <s v="Oui"/>
    <s v="Airtel Tigo (MOV Africa)"/>
    <s v="1"/>
    <s v="1"/>
    <s v="0"/>
    <m/>
    <s v="Nourriture Articles non alimentaires (vêtements, couvertures, ustensiles de cuisine)"/>
    <x v="0"/>
    <x v="1"/>
    <x v="0"/>
    <x v="0"/>
    <x v="1"/>
    <x v="0"/>
    <x v="0"/>
    <x v="1"/>
    <x v="0"/>
    <x v="0"/>
    <m/>
    <n v="3"/>
  </r>
  <r>
    <x v="11"/>
    <s v="Homme"/>
    <x v="0"/>
    <s v="TD0704"/>
    <x v="0"/>
    <s v="TD070401"/>
    <x v="0"/>
    <s v="XXXX"/>
    <x v="72"/>
    <s v="13.7375582"/>
    <s v="14.1225155"/>
    <s v="281.15267716993696"/>
    <s v="4.8"/>
    <s v="Milieu rural isolé"/>
    <s v="Fendé 4"/>
    <s v="2"/>
    <x v="0"/>
    <s v="Plus de 150m2"/>
    <s v="Public/Gouvernement"/>
    <s v="Oui"/>
    <s v="Aucune"/>
    <m/>
    <m/>
    <m/>
    <m/>
    <m/>
    <s v="Personnes Déplacées Internes"/>
    <s v="1"/>
    <s v="0"/>
    <s v="0"/>
    <n v="600"/>
    <x v="70"/>
    <n v="600"/>
    <n v="2860"/>
    <n v="80"/>
    <n v="50"/>
    <n v="100"/>
    <n v="60"/>
    <n v="110"/>
    <n v="80"/>
    <n v="100"/>
    <n v="150"/>
    <n v="1030"/>
    <n v="900"/>
    <n v="70"/>
    <n v="130"/>
    <n v="1490"/>
    <n v="1370"/>
    <s v="Lac"/>
    <s v="Fouli"/>
    <s v="Liwa"/>
    <s v="A pied Dos d'animal"/>
    <s v="1"/>
    <s v="0"/>
    <s v="0"/>
    <s v="0"/>
    <s v="0"/>
    <s v="1"/>
    <s v="0"/>
    <s v="0"/>
    <x v="5"/>
    <x v="0"/>
    <x v="2"/>
    <m/>
    <s v="Ils considèrent que c'est la terre de leurs ancêtres"/>
    <m/>
    <m/>
    <m/>
    <m/>
    <m/>
    <m/>
    <m/>
    <m/>
    <m/>
    <m/>
    <m/>
    <m/>
    <m/>
    <m/>
    <m/>
    <m/>
    <m/>
    <m/>
    <m/>
    <m/>
    <m/>
    <m/>
    <m/>
    <m/>
    <m/>
    <m/>
    <m/>
    <x v="0"/>
    <x v="0"/>
    <x v="0"/>
    <m/>
    <m/>
    <m/>
    <m/>
    <m/>
    <m/>
    <m/>
    <m/>
    <m/>
    <m/>
    <m/>
    <m/>
    <m/>
    <m/>
    <m/>
    <m/>
    <m/>
    <m/>
    <m/>
    <m/>
    <m/>
    <m/>
    <m/>
    <m/>
    <m/>
    <m/>
    <m/>
    <m/>
    <m/>
    <m/>
    <m/>
    <m/>
    <m/>
    <m/>
    <m/>
    <x v="0"/>
    <x v="0"/>
    <x v="0"/>
    <m/>
    <m/>
    <m/>
    <x v="0"/>
    <x v="0"/>
    <x v="0"/>
    <n v="0"/>
    <s v="Bonnes"/>
    <m/>
    <s v="La distribution d'articles non alimentaires La distribution des baches L'assistance en Eau Hygiene et Assainissement Construction des abris Distribution des  outils agricoles Cash (Argent)"/>
    <s v="1"/>
    <s v="1"/>
    <s v="1"/>
    <s v="0"/>
    <s v="1"/>
    <s v="1"/>
    <s v="0"/>
    <s v="0"/>
    <s v="0"/>
    <s v="1"/>
    <s v="0"/>
    <m/>
    <s v="Entre 1 et 3 mois"/>
    <s v="Entre 1 et 3 mois"/>
    <s v="Entre 1 et 3 mois"/>
    <s v="Entre 1 et 3 mois"/>
    <m/>
    <m/>
    <s v="Continue"/>
    <m/>
    <n v="322"/>
    <s v="Oui"/>
    <s v="Oui"/>
    <s v="Oui"/>
    <m/>
    <m/>
    <m/>
    <x v="1"/>
    <x v="1"/>
    <m/>
    <s v="Bladder"/>
    <s v="0"/>
    <s v="0"/>
    <s v="0"/>
    <s v="1"/>
    <s v="0"/>
    <s v="0"/>
    <s v="0"/>
    <s v="0"/>
    <x v="1"/>
    <s v="Moins de 10 minutes"/>
    <s v="Aucun"/>
    <s v="1"/>
    <s v="0"/>
    <s v="0"/>
    <s v="0"/>
    <s v="0"/>
    <x v="0"/>
    <m/>
    <x v="0"/>
    <x v="0"/>
    <x v="0"/>
    <x v="0"/>
    <x v="0"/>
    <m/>
    <s v="Non"/>
    <m/>
    <m/>
    <m/>
    <m/>
    <m/>
    <m/>
    <m/>
    <m/>
    <x v="0"/>
    <s v="Autre (précisez)_____________"/>
    <s v="0"/>
    <s v="0"/>
    <s v="0"/>
    <s v="0"/>
    <s v="0"/>
    <s v="0"/>
    <s v="1"/>
    <m/>
    <s v="Pas d'école"/>
    <m/>
    <s v="Oui"/>
    <s v="Centre de santé"/>
    <s v="1"/>
    <s v="0"/>
    <s v="0"/>
    <s v="0"/>
    <s v="0"/>
    <m/>
    <s v="En dehors du site"/>
    <s v="1 - 2h"/>
    <s v="Paludisme Toux Maux de ventre"/>
    <s v="0"/>
    <s v="0"/>
    <s v="0"/>
    <s v="0"/>
    <s v="0"/>
    <s v="1"/>
    <s v="1"/>
    <s v="0"/>
    <s v="1"/>
    <s v="0"/>
    <s v="0"/>
    <s v="0"/>
    <s v="0"/>
    <m/>
    <x v="0"/>
    <m/>
    <m/>
    <m/>
    <m/>
    <m/>
    <m/>
    <m/>
    <x v="0"/>
    <m/>
    <x v="0"/>
    <m/>
    <m/>
    <m/>
    <m/>
    <m/>
    <m/>
    <m/>
    <m/>
    <m/>
    <m/>
    <m/>
    <m/>
    <m/>
    <x v="0"/>
    <s v="Se laver les mains avec du savon et de l’eau ou avec un gel hydroalcoolique Éviter de se toucher les yeux, le nez, la bouche Mesures de distanciation sociale (rester a distance des autres)"/>
    <s v="1"/>
    <s v="1"/>
    <s v="0"/>
    <s v="1"/>
    <s v="0"/>
    <s v="0"/>
    <s v="0"/>
    <s v="0"/>
    <s v="A travers les proches Sensibilisation par les organisations humanitaires (ONG, agences des nations-unies, …) Sensibilisation par le personnel médical"/>
    <s v="0"/>
    <s v="0"/>
    <s v="1"/>
    <s v="0"/>
    <s v="1"/>
    <s v="1"/>
    <s v="0"/>
    <x v="0"/>
    <x v="12"/>
    <s v="Ne sait pas / Pas de réponse"/>
    <m/>
    <s v="Assistance humanitaire (incluant Cash) Achat sur le marché"/>
    <s v="1"/>
    <s v="0"/>
    <s v="0"/>
    <s v="1"/>
    <s v="0"/>
    <s v="0"/>
    <s v="0"/>
    <m/>
    <s v="Oui, c’est la terre de nos ancêtres"/>
    <s v="Oui"/>
    <s v="Plus de 50 minutes"/>
    <s v="Oui, on peut y trouver la plupart des biens"/>
    <m/>
    <s v="Oui"/>
    <s v="Tigo (MOV Africa) Airtel"/>
    <s v="1"/>
    <s v="1"/>
    <s v="0"/>
    <m/>
    <s v="Nourriture Services de santé Travail/moyen de subsistance"/>
    <x v="0"/>
    <x v="1"/>
    <x v="0"/>
    <x v="1"/>
    <x v="0"/>
    <x v="0"/>
    <x v="0"/>
    <x v="0"/>
    <x v="0"/>
    <x v="0"/>
    <m/>
    <n v="4"/>
  </r>
  <r>
    <x v="11"/>
    <s v="Homme"/>
    <x v="0"/>
    <s v="TD0704"/>
    <x v="0"/>
    <s v="TD070401"/>
    <x v="0"/>
    <s v="XXXX"/>
    <x v="73"/>
    <e v="#N/A"/>
    <e v="#N/A"/>
    <m/>
    <m/>
    <s v="Milieu rural isolé"/>
    <s v="Fendé 3"/>
    <s v="2"/>
    <x v="0"/>
    <s v="Plus de 150m2"/>
    <s v="Ancestrales"/>
    <s v="Oui"/>
    <s v="Aucune"/>
    <m/>
    <m/>
    <m/>
    <m/>
    <m/>
    <s v="Personnes Déplacées Internes"/>
    <s v="1"/>
    <s v="0"/>
    <s v="0"/>
    <n v="48"/>
    <x v="71"/>
    <n v="48"/>
    <n v="201"/>
    <n v="8"/>
    <n v="12"/>
    <n v="20"/>
    <n v="25"/>
    <n v="18"/>
    <n v="12"/>
    <n v="9"/>
    <n v="6"/>
    <n v="30"/>
    <n v="40"/>
    <n v="13"/>
    <n v="8"/>
    <n v="98"/>
    <n v="103"/>
    <s v="Lac"/>
    <s v="Fouli"/>
    <s v="Liwa"/>
    <s v="A pied Dos d'animal"/>
    <s v="1"/>
    <s v="0"/>
    <s v="0"/>
    <s v="0"/>
    <s v="0"/>
    <s v="1"/>
    <s v="0"/>
    <s v="0"/>
    <x v="5"/>
    <x v="0"/>
    <x v="0"/>
    <m/>
    <s v="Ils considèrent que c'est la terre de leurs ancêtres"/>
    <m/>
    <m/>
    <m/>
    <m/>
    <m/>
    <m/>
    <m/>
    <m/>
    <m/>
    <m/>
    <m/>
    <m/>
    <m/>
    <m/>
    <m/>
    <m/>
    <m/>
    <m/>
    <m/>
    <m/>
    <m/>
    <m/>
    <m/>
    <m/>
    <m/>
    <m/>
    <m/>
    <x v="0"/>
    <x v="0"/>
    <x v="0"/>
    <m/>
    <m/>
    <m/>
    <m/>
    <m/>
    <m/>
    <m/>
    <m/>
    <m/>
    <m/>
    <m/>
    <m/>
    <m/>
    <m/>
    <m/>
    <m/>
    <m/>
    <m/>
    <m/>
    <m/>
    <m/>
    <m/>
    <m/>
    <m/>
    <m/>
    <m/>
    <m/>
    <m/>
    <m/>
    <m/>
    <m/>
    <m/>
    <m/>
    <m/>
    <m/>
    <x v="0"/>
    <x v="0"/>
    <x v="0"/>
    <m/>
    <m/>
    <m/>
    <x v="0"/>
    <x v="0"/>
    <x v="0"/>
    <n v="0"/>
    <s v="Bonnes"/>
    <m/>
    <s v="Pas d'assistance reçue"/>
    <s v="0"/>
    <s v="0"/>
    <s v="0"/>
    <s v="0"/>
    <s v="0"/>
    <s v="0"/>
    <s v="0"/>
    <s v="0"/>
    <s v="0"/>
    <s v="0"/>
    <s v="1"/>
    <m/>
    <m/>
    <m/>
    <m/>
    <m/>
    <m/>
    <m/>
    <m/>
    <m/>
    <n v="39"/>
    <s v="Oui"/>
    <s v="Oui"/>
    <s v="Oui"/>
    <m/>
    <m/>
    <m/>
    <x v="0"/>
    <x v="0"/>
    <m/>
    <s v="Puit traditionnel / à ciel ouvert"/>
    <s v="1"/>
    <s v="0"/>
    <s v="0"/>
    <s v="0"/>
    <s v="0"/>
    <s v="0"/>
    <s v="0"/>
    <s v="0"/>
    <x v="3"/>
    <s v="10-30 minutes"/>
    <s v="Goût Eau non potable"/>
    <s v="0"/>
    <s v="0"/>
    <s v="1"/>
    <s v="1"/>
    <s v="0"/>
    <x v="0"/>
    <m/>
    <x v="0"/>
    <x v="0"/>
    <x v="0"/>
    <x v="0"/>
    <x v="0"/>
    <m/>
    <s v="Non"/>
    <m/>
    <m/>
    <m/>
    <m/>
    <m/>
    <m/>
    <m/>
    <m/>
    <x v="0"/>
    <s v="Autre (précisez)_____________"/>
    <s v="0"/>
    <s v="0"/>
    <s v="0"/>
    <s v="0"/>
    <s v="0"/>
    <s v="0"/>
    <s v="1"/>
    <m/>
    <s v="Pas d'école"/>
    <m/>
    <s v="Oui"/>
    <s v="Centre de santé"/>
    <s v="1"/>
    <s v="0"/>
    <s v="0"/>
    <s v="0"/>
    <s v="0"/>
    <m/>
    <s v="En dehors du site"/>
    <s v="1 - 2h"/>
    <s v="Paludisme Diarrhée Autre (précisez)_____________"/>
    <s v="1"/>
    <s v="0"/>
    <s v="0"/>
    <s v="0"/>
    <s v="0"/>
    <s v="1"/>
    <s v="0"/>
    <s v="0"/>
    <s v="0"/>
    <s v="0"/>
    <s v="0"/>
    <s v="1"/>
    <s v="0"/>
    <s v="Rhume"/>
    <x v="0"/>
    <m/>
    <m/>
    <m/>
    <m/>
    <m/>
    <m/>
    <m/>
    <x v="0"/>
    <m/>
    <x v="0"/>
    <m/>
    <m/>
    <m/>
    <m/>
    <m/>
    <m/>
    <m/>
    <m/>
    <m/>
    <m/>
    <m/>
    <m/>
    <m/>
    <x v="0"/>
    <s v="Se laver les mains avec du savon et de l’eau ou avec un gel hydroalcoolique"/>
    <s v="1"/>
    <s v="0"/>
    <s v="0"/>
    <s v="0"/>
    <s v="0"/>
    <s v="0"/>
    <s v="0"/>
    <s v="0"/>
    <s v="A travers les proches"/>
    <s v="0"/>
    <s v="0"/>
    <s v="1"/>
    <s v="0"/>
    <s v="0"/>
    <s v="0"/>
    <s v="0"/>
    <x v="0"/>
    <x v="6"/>
    <s v="Ne sait pas / Pas de réponse"/>
    <m/>
    <s v="Production de subsistance Achat sur le marché"/>
    <s v="1"/>
    <s v="0"/>
    <s v="0"/>
    <s v="0"/>
    <s v="0"/>
    <s v="1"/>
    <s v="0"/>
    <m/>
    <s v="Oui, c’est la terre de nos ancêtres"/>
    <s v="Oui"/>
    <s v="Plus de 50 minutes"/>
    <s v="Oui, on peut y trouver la plupart des biens"/>
    <m/>
    <s v="Oui"/>
    <s v="Tigo (MOV Africa) Airtel"/>
    <s v="1"/>
    <s v="1"/>
    <s v="0"/>
    <m/>
    <s v="Nourriture Articles non alimentaires (vêtements, couvertures, ustensiles de cuisine) Travail/moyen de subsistance"/>
    <x v="0"/>
    <x v="1"/>
    <x v="0"/>
    <x v="0"/>
    <x v="1"/>
    <x v="0"/>
    <x v="0"/>
    <x v="0"/>
    <x v="0"/>
    <x v="0"/>
    <m/>
    <n v="3"/>
  </r>
  <r>
    <x v="11"/>
    <s v="Homme"/>
    <x v="0"/>
    <s v="TD0704"/>
    <x v="0"/>
    <s v="TD070401"/>
    <x v="0"/>
    <s v="TD070401LWA-091"/>
    <x v="74"/>
    <s v="13.9319258"/>
    <s v="14.0550956"/>
    <s v="265.56018579035157"/>
    <s v="4.86"/>
    <s v="Milieu rural isolé"/>
    <s v="Lougounarom"/>
    <s v="2"/>
    <x v="0"/>
    <s v="Plus de 150m2"/>
    <s v="Public/Gouvernement"/>
    <s v="Oui"/>
    <s v="Aucune"/>
    <m/>
    <m/>
    <m/>
    <m/>
    <m/>
    <s v="Personnes Déplacées Internes"/>
    <s v="1"/>
    <s v="0"/>
    <s v="0"/>
    <n v="120"/>
    <x v="20"/>
    <n v="120"/>
    <n v="600"/>
    <n v="20"/>
    <n v="30"/>
    <n v="15"/>
    <n v="20"/>
    <n v="10"/>
    <n v="18"/>
    <n v="32"/>
    <n v="40"/>
    <n v="180"/>
    <n v="200"/>
    <n v="15"/>
    <n v="20"/>
    <n v="272"/>
    <n v="328"/>
    <s v="Lac"/>
    <s v="Fouli"/>
    <s v="Liwa"/>
    <s v="A pied Pirogue Dos d'animal"/>
    <s v="1"/>
    <s v="0"/>
    <s v="0"/>
    <s v="0"/>
    <s v="1"/>
    <s v="1"/>
    <s v="0"/>
    <s v="0"/>
    <x v="5"/>
    <x v="0"/>
    <x v="0"/>
    <m/>
    <s v="Ordre des autorités"/>
    <m/>
    <m/>
    <m/>
    <m/>
    <m/>
    <m/>
    <m/>
    <m/>
    <m/>
    <m/>
    <m/>
    <m/>
    <m/>
    <m/>
    <m/>
    <m/>
    <m/>
    <m/>
    <m/>
    <m/>
    <m/>
    <m/>
    <m/>
    <m/>
    <m/>
    <m/>
    <m/>
    <x v="0"/>
    <x v="0"/>
    <x v="0"/>
    <m/>
    <m/>
    <m/>
    <m/>
    <m/>
    <m/>
    <m/>
    <m/>
    <m/>
    <m/>
    <m/>
    <m/>
    <m/>
    <m/>
    <m/>
    <m/>
    <m/>
    <m/>
    <m/>
    <m/>
    <m/>
    <m/>
    <m/>
    <m/>
    <m/>
    <m/>
    <m/>
    <m/>
    <m/>
    <m/>
    <m/>
    <m/>
    <m/>
    <m/>
    <m/>
    <x v="0"/>
    <x v="0"/>
    <x v="0"/>
    <m/>
    <m/>
    <m/>
    <x v="0"/>
    <x v="0"/>
    <x v="0"/>
    <n v="0"/>
    <s v="Bonnes"/>
    <m/>
    <s v="Pas d'assistance reçue"/>
    <s v="0"/>
    <s v="0"/>
    <s v="0"/>
    <s v="0"/>
    <s v="0"/>
    <s v="0"/>
    <s v="0"/>
    <s v="0"/>
    <s v="0"/>
    <s v="0"/>
    <s v="1"/>
    <m/>
    <m/>
    <m/>
    <m/>
    <m/>
    <m/>
    <m/>
    <m/>
    <m/>
    <n v="160"/>
    <s v="Oui"/>
    <s v="Oui"/>
    <s v="Oui"/>
    <m/>
    <m/>
    <m/>
    <x v="1"/>
    <x v="1"/>
    <m/>
    <s v="Puit traditionnel / à ciel ouvert"/>
    <s v="1"/>
    <s v="0"/>
    <s v="0"/>
    <s v="0"/>
    <s v="0"/>
    <s v="0"/>
    <s v="0"/>
    <s v="0"/>
    <x v="3"/>
    <s v="Moins de 10 minutes"/>
    <s v="Eau non potable Goût"/>
    <s v="0"/>
    <s v="0"/>
    <s v="1"/>
    <s v="1"/>
    <s v="0"/>
    <x v="0"/>
    <m/>
    <x v="0"/>
    <x v="0"/>
    <x v="0"/>
    <x v="0"/>
    <x v="0"/>
    <m/>
    <s v="Non"/>
    <m/>
    <m/>
    <m/>
    <m/>
    <m/>
    <m/>
    <m/>
    <m/>
    <x v="0"/>
    <s v="Autre (précisez)_____________"/>
    <s v="0"/>
    <s v="0"/>
    <s v="0"/>
    <s v="0"/>
    <s v="0"/>
    <s v="0"/>
    <s v="1"/>
    <m/>
    <s v="Pas d'école"/>
    <m/>
    <s v="Oui"/>
    <s v="Centre de santé"/>
    <s v="1"/>
    <s v="0"/>
    <s v="0"/>
    <s v="0"/>
    <s v="0"/>
    <m/>
    <s v="En dehors du site"/>
    <s v="2 - 3h"/>
    <s v="Paludisme Malnutrition Autre (précisez)_____________"/>
    <s v="0"/>
    <s v="0"/>
    <s v="0"/>
    <s v="0"/>
    <s v="1"/>
    <s v="1"/>
    <s v="0"/>
    <s v="0"/>
    <s v="0"/>
    <s v="0"/>
    <s v="0"/>
    <s v="1"/>
    <s v="0"/>
    <s v="Rhume"/>
    <x v="0"/>
    <m/>
    <m/>
    <m/>
    <m/>
    <m/>
    <m/>
    <m/>
    <x v="0"/>
    <m/>
    <x v="0"/>
    <m/>
    <m/>
    <m/>
    <m/>
    <m/>
    <m/>
    <m/>
    <m/>
    <m/>
    <m/>
    <m/>
    <m/>
    <m/>
    <x v="0"/>
    <s v="Se laver les mains avec du savon et de l’eau ou avec un gel hydroalcoolique Mesures de distanciation sociale (rester a distance des autres) Se couvrir le visage (nez et bouche) avec un masque"/>
    <s v="1"/>
    <s v="0"/>
    <s v="0"/>
    <s v="1"/>
    <s v="1"/>
    <s v="0"/>
    <s v="0"/>
    <s v="0"/>
    <s v="A travers les proches Sensibilisation par les organisations humanitaires (ONG, agences des nations-unies, …)"/>
    <s v="0"/>
    <s v="0"/>
    <s v="1"/>
    <s v="0"/>
    <s v="1"/>
    <s v="0"/>
    <s v="0"/>
    <x v="0"/>
    <x v="1"/>
    <s v="Ne sait pas / Pas de réponse"/>
    <m/>
    <s v="Achat sur le marché Production de subsistance"/>
    <s v="1"/>
    <s v="0"/>
    <s v="0"/>
    <s v="0"/>
    <s v="0"/>
    <s v="1"/>
    <s v="0"/>
    <m/>
    <s v="Oui, accès aux terres cultivables donné par les autorités locales / notables des communautés"/>
    <s v="Oui"/>
    <s v="Plus de 50 minutes"/>
    <s v="Oui, marché très bien fourni"/>
    <m/>
    <s v="Oui"/>
    <s v="Airtel Tigo (MOV Africa)"/>
    <s v="1"/>
    <s v="1"/>
    <s v="0"/>
    <m/>
    <s v="Articles non alimentaires (vêtements, couvertures, ustensiles de cuisine) Eau potable Nourriture"/>
    <x v="0"/>
    <x v="0"/>
    <x v="0"/>
    <x v="0"/>
    <x v="1"/>
    <x v="0"/>
    <x v="0"/>
    <x v="1"/>
    <x v="0"/>
    <x v="0"/>
    <m/>
    <n v="3"/>
  </r>
  <r>
    <x v="11"/>
    <s v="Homme"/>
    <x v="0"/>
    <s v="TD0704"/>
    <x v="0"/>
    <s v="TD070401"/>
    <x v="0"/>
    <s v="TD070401LWA-070"/>
    <x v="75"/>
    <s v="13.8860437"/>
    <s v="14.0136928"/>
    <s v="279.9820962743045"/>
    <s v="4.98"/>
    <s v="Milieu rural isolé"/>
    <s v="Massakani"/>
    <s v="4"/>
    <x v="0"/>
    <s v="Plus de 150m2"/>
    <s v="Ancestrales"/>
    <s v="Oui"/>
    <s v="Aucune"/>
    <m/>
    <m/>
    <m/>
    <m/>
    <m/>
    <s v="Personnes Déplacées Internes"/>
    <s v="1"/>
    <s v="0"/>
    <s v="0"/>
    <n v="86"/>
    <x v="1"/>
    <n v="86"/>
    <n v="300"/>
    <n v="12"/>
    <n v="18"/>
    <n v="7"/>
    <n v="9"/>
    <n v="11"/>
    <n v="17"/>
    <n v="16"/>
    <n v="20"/>
    <n v="60"/>
    <n v="80"/>
    <n v="20"/>
    <n v="30"/>
    <n v="126"/>
    <n v="174"/>
    <s v="Lac"/>
    <s v="Fouli"/>
    <s v="Liwa"/>
    <s v="A pied Dos d'animal"/>
    <s v="1"/>
    <s v="0"/>
    <s v="0"/>
    <s v="0"/>
    <s v="0"/>
    <s v="1"/>
    <s v="0"/>
    <s v="0"/>
    <x v="3"/>
    <x v="3"/>
    <x v="2"/>
    <m/>
    <s v="Parenté avec la communauté hôte"/>
    <m/>
    <m/>
    <m/>
    <m/>
    <m/>
    <m/>
    <m/>
    <m/>
    <m/>
    <m/>
    <m/>
    <m/>
    <m/>
    <m/>
    <m/>
    <m/>
    <m/>
    <m/>
    <m/>
    <m/>
    <m/>
    <m/>
    <m/>
    <m/>
    <m/>
    <m/>
    <m/>
    <x v="0"/>
    <x v="0"/>
    <x v="0"/>
    <m/>
    <m/>
    <m/>
    <m/>
    <m/>
    <m/>
    <m/>
    <m/>
    <m/>
    <m/>
    <m/>
    <m/>
    <m/>
    <m/>
    <m/>
    <m/>
    <m/>
    <m/>
    <m/>
    <m/>
    <m/>
    <m/>
    <m/>
    <m/>
    <m/>
    <m/>
    <m/>
    <m/>
    <m/>
    <m/>
    <m/>
    <m/>
    <m/>
    <m/>
    <m/>
    <x v="0"/>
    <x v="0"/>
    <x v="0"/>
    <m/>
    <m/>
    <m/>
    <x v="0"/>
    <x v="0"/>
    <x v="0"/>
    <n v="0"/>
    <s v="Excellentes"/>
    <m/>
    <s v="La distribution d'articles non alimentaires Distribution des  outils agricoles La distribution de vivres L'assistance en Eau Hygiene et Assainissement"/>
    <s v="1"/>
    <s v="0"/>
    <s v="1"/>
    <s v="0"/>
    <s v="0"/>
    <s v="1"/>
    <s v="0"/>
    <s v="0"/>
    <s v="1"/>
    <s v="0"/>
    <s v="0"/>
    <s v="Plus d'1 an"/>
    <s v="Plus d'1 an"/>
    <m/>
    <m/>
    <s v="Plus d'1 an"/>
    <m/>
    <m/>
    <s v="Continue"/>
    <m/>
    <n v="53"/>
    <s v="Oui"/>
    <s v="Oui"/>
    <s v="Oui"/>
    <m/>
    <m/>
    <m/>
    <x v="0"/>
    <x v="0"/>
    <m/>
    <s v="Forage à pompe manuelle"/>
    <s v="0"/>
    <s v="1"/>
    <s v="0"/>
    <s v="0"/>
    <s v="0"/>
    <s v="0"/>
    <s v="0"/>
    <s v="0"/>
    <x v="1"/>
    <s v="10-30 minutes"/>
    <s v="Goût"/>
    <s v="0"/>
    <s v="0"/>
    <s v="1"/>
    <s v="0"/>
    <s v="0"/>
    <x v="0"/>
    <m/>
    <x v="0"/>
    <x v="0"/>
    <x v="0"/>
    <x v="0"/>
    <x v="0"/>
    <m/>
    <s v="Non"/>
    <m/>
    <m/>
    <m/>
    <m/>
    <m/>
    <m/>
    <m/>
    <m/>
    <x v="0"/>
    <s v="Autre (précisez)_____________"/>
    <s v="0"/>
    <s v="0"/>
    <s v="0"/>
    <s v="0"/>
    <s v="0"/>
    <s v="0"/>
    <s v="1"/>
    <m/>
    <s v="Pas d'école"/>
    <m/>
    <s v="Oui"/>
    <s v="Centre de santé"/>
    <s v="1"/>
    <s v="0"/>
    <s v="0"/>
    <s v="0"/>
    <s v="0"/>
    <m/>
    <s v="En dehors du site"/>
    <s v="1 - 2h"/>
    <s v="Paludisme Toux Maux de ventre"/>
    <s v="0"/>
    <s v="0"/>
    <s v="0"/>
    <s v="0"/>
    <s v="0"/>
    <s v="1"/>
    <s v="1"/>
    <s v="0"/>
    <s v="1"/>
    <s v="0"/>
    <s v="0"/>
    <s v="0"/>
    <s v="0"/>
    <m/>
    <x v="0"/>
    <m/>
    <m/>
    <m/>
    <m/>
    <m/>
    <m/>
    <m/>
    <x v="0"/>
    <m/>
    <x v="0"/>
    <m/>
    <m/>
    <m/>
    <m/>
    <m/>
    <m/>
    <m/>
    <m/>
    <m/>
    <m/>
    <m/>
    <m/>
    <m/>
    <x v="0"/>
    <s v="Se laver les mains avec du savon et de l’eau ou avec un gel hydroalcoolique Éviter de se toucher les yeux, le nez, la bouche Éviter les contacts avec toute personne malade"/>
    <s v="1"/>
    <s v="1"/>
    <s v="1"/>
    <s v="0"/>
    <s v="0"/>
    <s v="0"/>
    <s v="0"/>
    <s v="0"/>
    <s v="A travers les proches Sensibilisation par les organisations humanitaires (ONG, agences des nations-unies, …) Sensibilisation par le personnel médical"/>
    <s v="0"/>
    <s v="0"/>
    <s v="1"/>
    <s v="0"/>
    <s v="1"/>
    <s v="1"/>
    <s v="0"/>
    <x v="0"/>
    <x v="0"/>
    <s v="Ne sait pas / Pas de réponse"/>
    <m/>
    <s v="Achat sur le marché Production de subsistance"/>
    <s v="1"/>
    <s v="0"/>
    <s v="0"/>
    <s v="0"/>
    <s v="0"/>
    <s v="1"/>
    <s v="0"/>
    <m/>
    <s v="Oui, c’est la terre de nos ancêtres"/>
    <s v="Oui"/>
    <s v="Plus de 50 minutes"/>
    <s v="Oui, marché très bien fourni"/>
    <m/>
    <s v="Oui"/>
    <s v="Tigo (MOV Africa) Airtel"/>
    <s v="1"/>
    <s v="1"/>
    <s v="0"/>
    <m/>
    <s v="Nourriture Travail/moyen de subsistance Services de santé"/>
    <x v="0"/>
    <x v="1"/>
    <x v="0"/>
    <x v="1"/>
    <x v="0"/>
    <x v="0"/>
    <x v="0"/>
    <x v="0"/>
    <x v="0"/>
    <x v="0"/>
    <m/>
    <n v="3"/>
  </r>
  <r>
    <x v="19"/>
    <s v="Homme"/>
    <x v="0"/>
    <s v="TD0701"/>
    <x v="2"/>
    <s v="TD070101"/>
    <x v="5"/>
    <s v="TD070101BOL-005"/>
    <x v="76"/>
    <s v="13.531218333333333"/>
    <s v="14.630040000000001"/>
    <m/>
    <m/>
    <s v="Ville / milieu urbain"/>
    <m/>
    <m/>
    <x v="0"/>
    <s v="Plus de 150m2"/>
    <s v="Ancestrales"/>
    <s v="Oui"/>
    <s v="ONG Locale"/>
    <m/>
    <s v="Crt"/>
    <m/>
    <m/>
    <m/>
    <s v="Personnes Déplacées Internes"/>
    <s v="1"/>
    <s v="0"/>
    <s v="0"/>
    <n v="572"/>
    <x v="72"/>
    <n v="572"/>
    <n v="2672"/>
    <n v="80"/>
    <n v="80"/>
    <n v="134"/>
    <n v="161"/>
    <n v="187"/>
    <n v="187"/>
    <n v="214"/>
    <n v="240"/>
    <n v="508"/>
    <n v="721"/>
    <n v="80"/>
    <n v="80"/>
    <n v="1203"/>
    <n v="1469"/>
    <s v="Lac"/>
    <s v="Mamdi"/>
    <s v="Bol"/>
    <s v="A pied Pirogue Transport en commun"/>
    <s v="1"/>
    <s v="0"/>
    <s v="0"/>
    <s v="0"/>
    <s v="1"/>
    <s v="0"/>
    <s v="0"/>
    <s v="1"/>
    <x v="6"/>
    <x v="2"/>
    <x v="0"/>
    <m/>
    <s v="Ils considèrent que c'est la terre de leurs ancêtres"/>
    <m/>
    <m/>
    <m/>
    <m/>
    <m/>
    <m/>
    <m/>
    <m/>
    <m/>
    <m/>
    <m/>
    <m/>
    <m/>
    <m/>
    <m/>
    <m/>
    <m/>
    <m/>
    <m/>
    <m/>
    <m/>
    <m/>
    <m/>
    <m/>
    <m/>
    <m/>
    <m/>
    <x v="0"/>
    <x v="0"/>
    <x v="0"/>
    <m/>
    <m/>
    <m/>
    <m/>
    <m/>
    <m/>
    <m/>
    <m/>
    <m/>
    <m/>
    <m/>
    <m/>
    <m/>
    <m/>
    <m/>
    <m/>
    <m/>
    <m/>
    <m/>
    <m/>
    <m/>
    <m/>
    <m/>
    <m/>
    <m/>
    <m/>
    <m/>
    <m/>
    <m/>
    <m/>
    <m/>
    <m/>
    <m/>
    <m/>
    <m/>
    <x v="0"/>
    <x v="0"/>
    <x v="0"/>
    <m/>
    <m/>
    <m/>
    <x v="0"/>
    <x v="0"/>
    <x v="0"/>
    <n v="0"/>
    <s v="Bonnes"/>
    <m/>
    <s v="La distribution de vivres Distribution des  outils agricoles L'assistance en Eau Hygiene et Assainissement L'assistance en éducation"/>
    <s v="0"/>
    <s v="0"/>
    <s v="1"/>
    <s v="1"/>
    <s v="0"/>
    <s v="1"/>
    <s v="0"/>
    <s v="0"/>
    <s v="1"/>
    <s v="0"/>
    <s v="0"/>
    <s v="Plus d'1 an"/>
    <m/>
    <m/>
    <m/>
    <s v="Plus d'1 an"/>
    <m/>
    <m/>
    <s v="Continue"/>
    <s v="Continue"/>
    <n v="355"/>
    <s v="Oui"/>
    <s v="Oui"/>
    <s v="Oui"/>
    <m/>
    <m/>
    <m/>
    <x v="1"/>
    <x v="1"/>
    <m/>
    <s v="Forage à pompe manuelle"/>
    <s v="0"/>
    <s v="1"/>
    <s v="0"/>
    <s v="0"/>
    <s v="0"/>
    <s v="0"/>
    <s v="0"/>
    <s v="0"/>
    <x v="1"/>
    <s v="Moins de 10 minutes"/>
    <s v="Goût"/>
    <s v="0"/>
    <s v="0"/>
    <s v="1"/>
    <s v="0"/>
    <s v="0"/>
    <x v="1"/>
    <n v="5"/>
    <x v="1"/>
    <x v="1"/>
    <x v="1"/>
    <x v="1"/>
    <x v="1"/>
    <s v="Plus de 50 mètres"/>
    <s v="Non"/>
    <m/>
    <m/>
    <m/>
    <m/>
    <m/>
    <m/>
    <m/>
    <m/>
    <x v="1"/>
    <m/>
    <m/>
    <m/>
    <m/>
    <m/>
    <m/>
    <m/>
    <m/>
    <s v="10-30 minutes"/>
    <m/>
    <m/>
    <s v="Oui"/>
    <s v="Centre de santé"/>
    <s v="1"/>
    <s v="0"/>
    <s v="0"/>
    <s v="0"/>
    <s v="0"/>
    <m/>
    <s v="En dehors du site"/>
    <s v="50 - 60 minutes"/>
    <s v="Paludisme Autre (précisez)_____________"/>
    <s v="0"/>
    <s v="0"/>
    <s v="0"/>
    <s v="0"/>
    <s v="0"/>
    <s v="1"/>
    <s v="0"/>
    <s v="0"/>
    <s v="0"/>
    <s v="0"/>
    <s v="0"/>
    <s v="1"/>
    <s v="0"/>
    <s v="Maut de ventre, rhume"/>
    <x v="0"/>
    <m/>
    <m/>
    <m/>
    <m/>
    <m/>
    <m/>
    <m/>
    <x v="0"/>
    <m/>
    <x v="0"/>
    <m/>
    <m/>
    <m/>
    <m/>
    <m/>
    <m/>
    <m/>
    <m/>
    <m/>
    <m/>
    <m/>
    <m/>
    <m/>
    <x v="0"/>
    <s v="Se laver les mains avec du savon et de l’eau ou avec un gel hydroalcoolique Éviter de se toucher les yeux, le nez, la bouche Éviter les contacts avec toute personne malade"/>
    <s v="1"/>
    <s v="1"/>
    <s v="1"/>
    <s v="0"/>
    <s v="0"/>
    <s v="0"/>
    <s v="0"/>
    <s v="0"/>
    <s v="A travers les proches Sensibilisation par les organisations humanitaires (ONG, agences des nations-unies, …) Sensibilisation par le personnel médical"/>
    <s v="0"/>
    <s v="0"/>
    <s v="1"/>
    <s v="0"/>
    <s v="1"/>
    <s v="1"/>
    <s v="0"/>
    <x v="1"/>
    <x v="3"/>
    <s v="Aucune ou très peu de personnes y ont accès (moins 25%)"/>
    <m/>
    <s v="Production de subsistance Achat sur le marché"/>
    <s v="1"/>
    <s v="0"/>
    <s v="0"/>
    <s v="0"/>
    <s v="0"/>
    <s v="1"/>
    <s v="0"/>
    <m/>
    <s v="Oui, c’est la terre de nos ancêtres"/>
    <s v="Oui"/>
    <s v="Plus de 50 minutes"/>
    <s v="Oui, marché très bien fourni"/>
    <m/>
    <s v="Oui"/>
    <s v="Airtel Tigo (MOV Africa)"/>
    <s v="1"/>
    <s v="1"/>
    <s v="0"/>
    <m/>
    <s v="Nourriture Abris Articles non alimentaires (vêtements, couvertures, ustensiles de cuisine)"/>
    <x v="0"/>
    <x v="1"/>
    <x v="1"/>
    <x v="0"/>
    <x v="1"/>
    <x v="0"/>
    <x v="0"/>
    <x v="1"/>
    <x v="0"/>
    <x v="0"/>
    <m/>
    <n v="2"/>
  </r>
  <r>
    <x v="17"/>
    <s v="Homme"/>
    <x v="0"/>
    <s v="TD0703"/>
    <x v="1"/>
    <s v="TD070302"/>
    <x v="2"/>
    <s v="TD070302NGB-024"/>
    <x v="77"/>
    <s v="13.6064614"/>
    <s v="14.1353844"/>
    <s v="272.67166476974927"/>
    <s v="3.9"/>
    <s v="Milieu rural isolé"/>
    <s v="Ngouboua"/>
    <s v="18"/>
    <x v="1"/>
    <m/>
    <m/>
    <s v="Oui"/>
    <m/>
    <m/>
    <m/>
    <n v="531"/>
    <n v="2720"/>
    <m/>
    <s v="Personnes Déplacées Internes Retournés venus de l'étranger"/>
    <s v="1"/>
    <s v="0"/>
    <s v="1"/>
    <n v="5674"/>
    <x v="73"/>
    <n v="5600"/>
    <n v="28000"/>
    <n v="840"/>
    <n v="840"/>
    <n v="1400"/>
    <n v="1680"/>
    <n v="1960"/>
    <n v="1960"/>
    <n v="2240"/>
    <n v="2520"/>
    <n v="5320"/>
    <n v="7560"/>
    <n v="840"/>
    <n v="840"/>
    <n v="12600"/>
    <n v="15400"/>
    <s v="Lac"/>
    <s v="Kaya"/>
    <s v="Ngouboua"/>
    <s v="A pied Pirogue Dos d'animal Transport en commun"/>
    <s v="1"/>
    <s v="0"/>
    <s v="0"/>
    <s v="0"/>
    <s v="1"/>
    <s v="1"/>
    <s v="0"/>
    <s v="1"/>
    <x v="0"/>
    <x v="0"/>
    <x v="0"/>
    <m/>
    <s v="Ordre des autorités"/>
    <m/>
    <m/>
    <m/>
    <m/>
    <m/>
    <m/>
    <m/>
    <m/>
    <m/>
    <m/>
    <m/>
    <m/>
    <m/>
    <m/>
    <m/>
    <m/>
    <m/>
    <m/>
    <m/>
    <m/>
    <m/>
    <m/>
    <m/>
    <m/>
    <m/>
    <m/>
    <m/>
    <x v="0"/>
    <x v="0"/>
    <x v="0"/>
    <m/>
    <m/>
    <m/>
    <m/>
    <m/>
    <m/>
    <m/>
    <m/>
    <n v="74"/>
    <n v="247"/>
    <n v="7"/>
    <n v="10"/>
    <n v="9"/>
    <n v="13"/>
    <n v="20"/>
    <n v="25"/>
    <n v="23"/>
    <n v="30"/>
    <n v="40"/>
    <n v="60"/>
    <n v="4"/>
    <n v="6"/>
    <n v="103"/>
    <n v="144"/>
    <s v="NGA"/>
    <s v="Borno"/>
    <s v="A pied Pirogue Transport en commun"/>
    <s v="1"/>
    <s v="0"/>
    <s v="0"/>
    <s v="0"/>
    <s v="1"/>
    <s v="0"/>
    <s v="0"/>
    <s v="1"/>
    <x v="2"/>
    <x v="5"/>
    <x v="2"/>
    <m/>
    <s v="Autre (préciser)"/>
    <s v="Parcequ'il ya la sécurité sur ce lieu"/>
    <x v="15"/>
    <x v="0"/>
    <x v="14"/>
    <n v="0"/>
    <s v="Bonnes"/>
    <m/>
    <s v="L'assistance de santé L'assistance en Eau Hygiene et Assainissement L'assistance en éducation Construction des abris Distribution des  outils agricoles La distribution des baches La distribution d'articles non alimentaires La distribution de vivres"/>
    <s v="1"/>
    <s v="1"/>
    <s v="1"/>
    <s v="1"/>
    <s v="1"/>
    <s v="1"/>
    <s v="0"/>
    <s v="1"/>
    <s v="1"/>
    <s v="0"/>
    <s v="0"/>
    <s v="Entre 1 et 3 mois"/>
    <s v="Entre 1 et 3 mois"/>
    <s v="Entre 6 mois et 1 an"/>
    <s v="Entre 1 et 3 mois"/>
    <s v="Plus d'1 an"/>
    <s v="Continue"/>
    <m/>
    <s v="Continue"/>
    <s v="Continue"/>
    <n v="0"/>
    <s v="Oui"/>
    <s v="Oui"/>
    <s v="Oui"/>
    <m/>
    <m/>
    <m/>
    <x v="0"/>
    <x v="0"/>
    <m/>
    <s v="Eau de surface (wadi, lac, rivière, etc.) Forage à pompe manuelle"/>
    <s v="0"/>
    <s v="1"/>
    <s v="0"/>
    <s v="0"/>
    <s v="1"/>
    <s v="0"/>
    <s v="0"/>
    <s v="0"/>
    <x v="1"/>
    <s v="10-30 minutes"/>
    <s v="Goût"/>
    <s v="0"/>
    <s v="0"/>
    <s v="1"/>
    <s v="0"/>
    <s v="0"/>
    <x v="1"/>
    <n v="1200"/>
    <x v="1"/>
    <x v="1"/>
    <x v="1"/>
    <x v="3"/>
    <x v="1"/>
    <s v="Plus de 50 mètres"/>
    <s v="Non"/>
    <m/>
    <m/>
    <m/>
    <m/>
    <m/>
    <m/>
    <m/>
    <m/>
    <x v="1"/>
    <m/>
    <m/>
    <m/>
    <m/>
    <m/>
    <m/>
    <m/>
    <m/>
    <s v="Moins de 10 minutes"/>
    <m/>
    <m/>
    <s v="Oui"/>
    <s v="Centre de santé"/>
    <s v="1"/>
    <s v="0"/>
    <s v="0"/>
    <s v="0"/>
    <s v="0"/>
    <m/>
    <s v="Sur le site"/>
    <m/>
    <s v="Paludisme Toux Maux de ventre"/>
    <s v="0"/>
    <s v="0"/>
    <s v="0"/>
    <s v="0"/>
    <s v="0"/>
    <s v="1"/>
    <s v="1"/>
    <s v="0"/>
    <s v="1"/>
    <s v="0"/>
    <s v="0"/>
    <s v="0"/>
    <s v="0"/>
    <m/>
    <x v="0"/>
    <m/>
    <m/>
    <m/>
    <m/>
    <m/>
    <m/>
    <m/>
    <x v="0"/>
    <m/>
    <x v="0"/>
    <m/>
    <m/>
    <m/>
    <m/>
    <m/>
    <m/>
    <m/>
    <m/>
    <m/>
    <m/>
    <m/>
    <m/>
    <m/>
    <x v="0"/>
    <s v="Se laver les mains avec du savon et de l’eau ou avec un gel hydroalcoolique Éviter les contacts avec toute personne malade Éviter de se toucher les yeux, le nez, la bouche"/>
    <s v="1"/>
    <s v="1"/>
    <s v="1"/>
    <s v="0"/>
    <s v="0"/>
    <s v="0"/>
    <s v="0"/>
    <s v="0"/>
    <s v="Sensibilisation par les organisations humanitaires (ONG, agences des nations-unies, …) Sensibilisation par le personnel médical A travers les proches"/>
    <s v="0"/>
    <s v="0"/>
    <s v="1"/>
    <s v="0"/>
    <s v="1"/>
    <s v="1"/>
    <s v="0"/>
    <x v="1"/>
    <x v="3"/>
    <s v="La plupart des personnes y ont accès (entre 50 et 75%)"/>
    <m/>
    <s v="Assistance humanitaire (incluant Cash) Achat sur le marché"/>
    <s v="1"/>
    <s v="0"/>
    <s v="0"/>
    <s v="1"/>
    <s v="0"/>
    <s v="0"/>
    <s v="0"/>
    <m/>
    <s v="Oui, accès aux terres cultivables donné par les autorités locales / notables des communautés"/>
    <s v="Oui"/>
    <s v="Moins de 15 minutes"/>
    <s v="Oui, on peut y trouver la plupart des biens"/>
    <m/>
    <s v="Oui"/>
    <s v="Airtel Tigo (MOV Africa)"/>
    <s v="1"/>
    <s v="1"/>
    <s v="0"/>
    <m/>
    <s v="Travail/moyen de subsistance Nourriture Articles non alimentaires (vêtements, couvertures, ustensiles de cuisine)"/>
    <x v="0"/>
    <x v="1"/>
    <x v="0"/>
    <x v="0"/>
    <x v="1"/>
    <x v="0"/>
    <x v="0"/>
    <x v="0"/>
    <x v="0"/>
    <x v="0"/>
    <m/>
    <n v="5"/>
  </r>
  <r>
    <x v="20"/>
    <s v="Homme"/>
    <x v="0"/>
    <s v="TD0701"/>
    <x v="2"/>
    <s v="TD070101"/>
    <x v="5"/>
    <s v="TD070101BOL-043"/>
    <x v="78"/>
    <s v="13.2919058"/>
    <s v="14.6041607"/>
    <s v="228.1"/>
    <s v="5.0"/>
    <s v="Milieu rural isolé"/>
    <s v="Salia"/>
    <s v="5"/>
    <x v="1"/>
    <m/>
    <m/>
    <s v="Oui"/>
    <s v="Aucune"/>
    <m/>
    <m/>
    <m/>
    <m/>
    <m/>
    <s v="Retournés anciennes PDI"/>
    <s v="0"/>
    <s v="1"/>
    <s v="0"/>
    <n v="92"/>
    <x v="74"/>
    <m/>
    <m/>
    <m/>
    <m/>
    <m/>
    <m/>
    <m/>
    <m/>
    <m/>
    <m/>
    <m/>
    <m/>
    <m/>
    <m/>
    <m/>
    <m/>
    <m/>
    <m/>
    <m/>
    <m/>
    <m/>
    <m/>
    <m/>
    <m/>
    <m/>
    <m/>
    <m/>
    <m/>
    <x v="1"/>
    <x v="1"/>
    <x v="1"/>
    <m/>
    <m/>
    <n v="92"/>
    <n v="388"/>
    <n v="14"/>
    <n v="17"/>
    <n v="26"/>
    <n v="32"/>
    <n v="43"/>
    <n v="31"/>
    <n v="21"/>
    <n v="17"/>
    <n v="77"/>
    <n v="98"/>
    <n v="5"/>
    <n v="7"/>
    <n v="186"/>
    <n v="202"/>
    <s v="Lac"/>
    <s v="Mamdi"/>
    <s v="A pied Pirogue"/>
    <s v="1"/>
    <s v="0"/>
    <s v="0"/>
    <s v="0"/>
    <s v="1"/>
    <s v="0"/>
    <s v="0"/>
    <s v="0"/>
    <x v="2"/>
    <x v="3"/>
    <x v="2"/>
    <m/>
    <s v="Oui"/>
    <m/>
    <m/>
    <m/>
    <m/>
    <m/>
    <m/>
    <m/>
    <m/>
    <m/>
    <m/>
    <m/>
    <m/>
    <m/>
    <m/>
    <m/>
    <m/>
    <m/>
    <m/>
    <m/>
    <m/>
    <m/>
    <m/>
    <m/>
    <m/>
    <m/>
    <m/>
    <m/>
    <m/>
    <m/>
    <m/>
    <m/>
    <m/>
    <m/>
    <x v="0"/>
    <x v="0"/>
    <x v="0"/>
    <m/>
    <m/>
    <m/>
    <x v="16"/>
    <x v="0"/>
    <x v="15"/>
    <n v="0"/>
    <s v="Bonnes"/>
    <m/>
    <s v="L'assistance en Eau Hygiene et Assainissement"/>
    <s v="0"/>
    <s v="0"/>
    <s v="1"/>
    <s v="0"/>
    <s v="0"/>
    <s v="0"/>
    <s v="0"/>
    <s v="0"/>
    <s v="0"/>
    <s v="0"/>
    <s v="0"/>
    <m/>
    <m/>
    <m/>
    <m/>
    <m/>
    <m/>
    <m/>
    <s v="Continue"/>
    <m/>
    <n v="59"/>
    <s v="Oui"/>
    <s v="Oui"/>
    <s v="Oui"/>
    <m/>
    <m/>
    <m/>
    <x v="1"/>
    <x v="1"/>
    <m/>
    <s v="Forage à pompe manuelle Eau de surface (wadi, lac, rivière, etc.)"/>
    <s v="0"/>
    <s v="1"/>
    <s v="0"/>
    <s v="0"/>
    <s v="1"/>
    <s v="0"/>
    <s v="0"/>
    <s v="0"/>
    <x v="1"/>
    <s v="Moins de 10 minutes"/>
    <s v="Eau non potable"/>
    <s v="0"/>
    <s v="0"/>
    <s v="0"/>
    <s v="1"/>
    <s v="0"/>
    <x v="0"/>
    <m/>
    <x v="0"/>
    <x v="0"/>
    <x v="0"/>
    <x v="0"/>
    <x v="0"/>
    <m/>
    <s v="Non"/>
    <m/>
    <m/>
    <m/>
    <m/>
    <m/>
    <m/>
    <m/>
    <m/>
    <x v="0"/>
    <s v="Autre (précisez)_____________"/>
    <s v="0"/>
    <s v="0"/>
    <s v="0"/>
    <s v="0"/>
    <s v="0"/>
    <s v="0"/>
    <s v="1"/>
    <m/>
    <s v="Pas d'école"/>
    <m/>
    <s v="Oui"/>
    <s v="Centre de santé"/>
    <s v="1"/>
    <s v="0"/>
    <s v="0"/>
    <s v="0"/>
    <s v="0"/>
    <m/>
    <s v="En dehors du site"/>
    <s v="2 - 3h"/>
    <s v="Paludisme Maux de ventre Fièvre"/>
    <s v="0"/>
    <s v="1"/>
    <s v="0"/>
    <s v="0"/>
    <s v="0"/>
    <s v="1"/>
    <s v="0"/>
    <s v="0"/>
    <s v="1"/>
    <s v="0"/>
    <s v="0"/>
    <s v="0"/>
    <s v="0"/>
    <m/>
    <x v="0"/>
    <m/>
    <m/>
    <m/>
    <m/>
    <m/>
    <m/>
    <m/>
    <x v="0"/>
    <m/>
    <x v="0"/>
    <m/>
    <m/>
    <m/>
    <m/>
    <m/>
    <m/>
    <m/>
    <m/>
    <m/>
    <m/>
    <m/>
    <m/>
    <m/>
    <x v="0"/>
    <s v="Se laver les mains avec du savon et de l’eau ou avec un gel hydroalcoolique Éviter de se toucher les yeux, le nez, la bouche Éviter les contacts avec toute personne malade"/>
    <s v="1"/>
    <s v="1"/>
    <s v="1"/>
    <s v="0"/>
    <s v="0"/>
    <s v="0"/>
    <s v="0"/>
    <s v="0"/>
    <s v="A travers les proches Sensibilisation par les organisations humanitaires (ONG, agences des nations-unies, …) Sensibilisation par le personnel médical"/>
    <s v="0"/>
    <s v="0"/>
    <s v="1"/>
    <s v="0"/>
    <s v="1"/>
    <s v="1"/>
    <s v="0"/>
    <x v="0"/>
    <x v="0"/>
    <s v="Ne sait pas / Pas de réponse"/>
    <m/>
    <s v="Achat sur le marché Production de subsistance"/>
    <s v="1"/>
    <s v="0"/>
    <s v="0"/>
    <s v="0"/>
    <s v="0"/>
    <s v="1"/>
    <s v="0"/>
    <m/>
    <s v="Oui, c’est la terre de nos ancêtres"/>
    <s v="Oui"/>
    <s v="Plus de 50 minutes"/>
    <s v="Oui, on peut y trouver la plupart des biens"/>
    <m/>
    <s v="Oui"/>
    <s v="Airtel Tigo (MOV Africa)"/>
    <s v="1"/>
    <s v="1"/>
    <s v="0"/>
    <m/>
    <s v="Nourriture Travail/moyen de subsistance Education scolaire"/>
    <x v="0"/>
    <x v="1"/>
    <x v="0"/>
    <x v="0"/>
    <x v="0"/>
    <x v="0"/>
    <x v="1"/>
    <x v="0"/>
    <x v="0"/>
    <x v="0"/>
    <m/>
    <n v="5"/>
  </r>
  <r>
    <x v="10"/>
    <s v="Homme"/>
    <x v="1"/>
    <s v="TD0704"/>
    <x v="0"/>
    <s v="TD070401"/>
    <x v="0"/>
    <s v="TD070401LWA-085"/>
    <x v="79"/>
    <s v="14.002119999999998"/>
    <s v="13.945998333333334"/>
    <m/>
    <m/>
    <s v="Milieu rural isolé"/>
    <s v="Karam-ngouboua"/>
    <s v="2"/>
    <x v="0"/>
    <s v="Plus de 150m2"/>
    <s v="Public/Gouvernement"/>
    <s v="Non (Problèmes d'accès physique)"/>
    <s v="Aucune"/>
    <m/>
    <m/>
    <m/>
    <m/>
    <m/>
    <s v="Personnes Déplacées Internes"/>
    <s v="1"/>
    <s v="0"/>
    <s v="0"/>
    <n v="412"/>
    <x v="75"/>
    <n v="412"/>
    <n v="1056"/>
    <n v="27"/>
    <n v="32"/>
    <n v="36"/>
    <n v="45"/>
    <n v="51"/>
    <n v="61"/>
    <n v="93"/>
    <n v="111"/>
    <n v="223"/>
    <n v="296"/>
    <n v="39"/>
    <n v="42"/>
    <n v="469"/>
    <n v="587"/>
    <s v="Lac"/>
    <s v="Fouli"/>
    <s v="Liwa"/>
    <s v="A pied Dos d'animal"/>
    <s v="1"/>
    <s v="0"/>
    <s v="0"/>
    <s v="0"/>
    <s v="0"/>
    <s v="1"/>
    <s v="0"/>
    <s v="0"/>
    <x v="2"/>
    <x v="3"/>
    <x v="0"/>
    <m/>
    <s v="Ordre des autorités"/>
    <m/>
    <m/>
    <m/>
    <m/>
    <m/>
    <m/>
    <m/>
    <m/>
    <m/>
    <m/>
    <m/>
    <m/>
    <m/>
    <m/>
    <m/>
    <m/>
    <m/>
    <m/>
    <m/>
    <m/>
    <m/>
    <m/>
    <m/>
    <m/>
    <m/>
    <m/>
    <m/>
    <x v="0"/>
    <x v="0"/>
    <x v="0"/>
    <m/>
    <m/>
    <m/>
    <m/>
    <m/>
    <m/>
    <m/>
    <m/>
    <m/>
    <m/>
    <m/>
    <m/>
    <m/>
    <m/>
    <m/>
    <m/>
    <m/>
    <m/>
    <m/>
    <m/>
    <m/>
    <m/>
    <m/>
    <m/>
    <m/>
    <m/>
    <m/>
    <m/>
    <m/>
    <m/>
    <m/>
    <m/>
    <m/>
    <m/>
    <m/>
    <x v="0"/>
    <x v="0"/>
    <x v="0"/>
    <m/>
    <m/>
    <m/>
    <x v="0"/>
    <x v="0"/>
    <x v="0"/>
    <n v="0"/>
    <s v="Bonnes"/>
    <m/>
    <s v="Pas d'assistance reçue"/>
    <s v="0"/>
    <s v="0"/>
    <s v="0"/>
    <s v="0"/>
    <s v="0"/>
    <s v="0"/>
    <s v="0"/>
    <s v="0"/>
    <s v="0"/>
    <s v="0"/>
    <s v="1"/>
    <m/>
    <m/>
    <m/>
    <m/>
    <m/>
    <m/>
    <m/>
    <m/>
    <m/>
    <n v="169"/>
    <s v="Oui"/>
    <s v="Oui"/>
    <s v="Oui"/>
    <m/>
    <m/>
    <m/>
    <x v="0"/>
    <x v="0"/>
    <m/>
    <s v="Puit traditionnel / à ciel ouvert"/>
    <s v="1"/>
    <s v="0"/>
    <s v="0"/>
    <s v="0"/>
    <s v="0"/>
    <s v="0"/>
    <s v="0"/>
    <s v="0"/>
    <x v="1"/>
    <s v="Moins de 10 minutes"/>
    <s v="Goût"/>
    <s v="0"/>
    <s v="0"/>
    <s v="1"/>
    <s v="0"/>
    <s v="0"/>
    <x v="0"/>
    <m/>
    <x v="0"/>
    <x v="0"/>
    <x v="0"/>
    <x v="0"/>
    <x v="0"/>
    <m/>
    <s v="Non"/>
    <m/>
    <m/>
    <m/>
    <m/>
    <m/>
    <m/>
    <m/>
    <m/>
    <x v="0"/>
    <s v="Autre (précisez)_____________"/>
    <s v="0"/>
    <s v="0"/>
    <s v="0"/>
    <s v="0"/>
    <s v="0"/>
    <s v="0"/>
    <s v="1"/>
    <m/>
    <s v="Pas d'école"/>
    <m/>
    <s v="Oui"/>
    <s v="Centre de santé"/>
    <s v="1"/>
    <s v="0"/>
    <s v="0"/>
    <s v="0"/>
    <s v="0"/>
    <m/>
    <s v="En dehors du site"/>
    <s v="1 - 2h"/>
    <s v="Diarrhée Malnutrition Toux"/>
    <s v="1"/>
    <s v="0"/>
    <s v="0"/>
    <s v="0"/>
    <s v="1"/>
    <s v="0"/>
    <s v="1"/>
    <s v="0"/>
    <s v="0"/>
    <s v="0"/>
    <s v="0"/>
    <s v="0"/>
    <s v="0"/>
    <m/>
    <x v="0"/>
    <m/>
    <m/>
    <m/>
    <m/>
    <m/>
    <m/>
    <m/>
    <x v="0"/>
    <m/>
    <x v="0"/>
    <m/>
    <m/>
    <m/>
    <m/>
    <m/>
    <m/>
    <m/>
    <m/>
    <m/>
    <m/>
    <m/>
    <m/>
    <m/>
    <x v="0"/>
    <s v="Se laver les mains avec du savon et de l’eau ou avec un gel hydroalcoolique Éviter de se toucher les yeux, le nez, la bouche Éviter les contacts avec toute personne malade Mesures de distanciation sociale (rester a distance des autres)"/>
    <s v="1"/>
    <s v="1"/>
    <s v="1"/>
    <s v="1"/>
    <s v="0"/>
    <s v="0"/>
    <s v="0"/>
    <s v="0"/>
    <s v="Sensibilisation par le personnel médical Sensibilisation par les organisations humanitaires (ONG, agences des nations-unies, …) Sensibilisation par les autorités administratives/traditionnelles"/>
    <s v="0"/>
    <s v="0"/>
    <s v="0"/>
    <s v="1"/>
    <s v="1"/>
    <s v="1"/>
    <s v="0"/>
    <x v="0"/>
    <x v="1"/>
    <s v="Ne sait pas / Pas de réponse"/>
    <m/>
    <s v="Achat sur le marché Production de subsistance"/>
    <s v="1"/>
    <s v="0"/>
    <s v="0"/>
    <s v="0"/>
    <s v="0"/>
    <s v="1"/>
    <s v="0"/>
    <m/>
    <s v="Oui, accès aux terres cultivables donné par les autorités locales / notables des communautés"/>
    <s v="Oui"/>
    <s v="Plus de 50 minutes"/>
    <s v="Oui, marché très bien fourni"/>
    <m/>
    <s v="Oui"/>
    <s v="Tigo (MOV Africa) Airtel"/>
    <s v="1"/>
    <s v="1"/>
    <s v="0"/>
    <m/>
    <s v="Nourriture Eau potable Articles non alimentaires (vêtements, couvertures, ustensiles de cuisine)"/>
    <x v="0"/>
    <x v="0"/>
    <x v="0"/>
    <x v="0"/>
    <x v="1"/>
    <x v="0"/>
    <x v="0"/>
    <x v="1"/>
    <x v="0"/>
    <x v="0"/>
    <m/>
    <n v="2"/>
  </r>
  <r>
    <x v="13"/>
    <s v="Homme"/>
    <x v="0"/>
    <s v="TD0704"/>
    <x v="0"/>
    <s v="TD070401"/>
    <x v="0"/>
    <s v="TD070401LWA-039"/>
    <x v="80"/>
    <s v="14.2032645"/>
    <s v="14.0140487"/>
    <s v="279.35231025742434"/>
    <s v="4.86"/>
    <s v="Milieu rural isolé"/>
    <s v="Magui village"/>
    <s v="5"/>
    <x v="0"/>
    <s v="Plus de 150m2"/>
    <s v="Ancestrales"/>
    <s v="Oui"/>
    <s v="Aucune"/>
    <m/>
    <m/>
    <m/>
    <m/>
    <m/>
    <s v="Personnes Déplacées Internes"/>
    <s v="1"/>
    <s v="0"/>
    <s v="0"/>
    <n v="100"/>
    <x v="76"/>
    <n v="100"/>
    <n v="452"/>
    <n v="12"/>
    <n v="22"/>
    <n v="27"/>
    <n v="20"/>
    <n v="33"/>
    <n v="26"/>
    <n v="34"/>
    <n v="29"/>
    <n v="71"/>
    <n v="140"/>
    <n v="13"/>
    <n v="25"/>
    <n v="190"/>
    <n v="262"/>
    <s v="Lac"/>
    <s v="Fouli"/>
    <s v="Liwa"/>
    <s v="A pied Dos d'animal Transport en commun"/>
    <s v="1"/>
    <s v="0"/>
    <s v="0"/>
    <s v="0"/>
    <s v="0"/>
    <s v="1"/>
    <s v="0"/>
    <s v="1"/>
    <x v="0"/>
    <x v="6"/>
    <x v="0"/>
    <m/>
    <s v="Ils considèrent que c'est la terre de leurs ancêtres"/>
    <m/>
    <m/>
    <m/>
    <m/>
    <m/>
    <m/>
    <m/>
    <m/>
    <m/>
    <m/>
    <m/>
    <m/>
    <m/>
    <m/>
    <m/>
    <m/>
    <m/>
    <m/>
    <m/>
    <m/>
    <m/>
    <m/>
    <m/>
    <m/>
    <m/>
    <m/>
    <m/>
    <x v="0"/>
    <x v="0"/>
    <x v="0"/>
    <m/>
    <m/>
    <m/>
    <m/>
    <m/>
    <m/>
    <m/>
    <m/>
    <m/>
    <m/>
    <m/>
    <m/>
    <m/>
    <m/>
    <m/>
    <m/>
    <m/>
    <m/>
    <m/>
    <m/>
    <m/>
    <m/>
    <m/>
    <m/>
    <m/>
    <m/>
    <m/>
    <m/>
    <m/>
    <m/>
    <m/>
    <m/>
    <m/>
    <m/>
    <m/>
    <x v="0"/>
    <x v="0"/>
    <x v="0"/>
    <m/>
    <m/>
    <m/>
    <x v="0"/>
    <x v="0"/>
    <x v="0"/>
    <n v="0"/>
    <s v="Bonnes"/>
    <m/>
    <s v="La distribution d'articles non alimentaires La distribution des baches L'assistance en Eau Hygiene et Assainissement L'assistance psychosociale La distribution de vivres L'assistance de santé"/>
    <s v="1"/>
    <s v="1"/>
    <s v="1"/>
    <s v="0"/>
    <s v="0"/>
    <s v="0"/>
    <s v="1"/>
    <s v="1"/>
    <s v="1"/>
    <s v="0"/>
    <s v="0"/>
    <s v="Entre 1 et 3 mois"/>
    <s v="Plus d'1 an"/>
    <s v="Plus d'1 an"/>
    <m/>
    <m/>
    <s v="Ponctuelle"/>
    <s v="Ponctuelle"/>
    <s v="Continue"/>
    <m/>
    <n v="47"/>
    <s v="Oui"/>
    <s v="Oui"/>
    <s v="Oui"/>
    <m/>
    <m/>
    <m/>
    <x v="0"/>
    <x v="0"/>
    <m/>
    <s v="Forage à pompe manuelle"/>
    <s v="0"/>
    <s v="1"/>
    <s v="0"/>
    <s v="0"/>
    <s v="0"/>
    <s v="0"/>
    <s v="0"/>
    <s v="0"/>
    <x v="1"/>
    <s v="30-60 minutes"/>
    <s v="Goût"/>
    <s v="0"/>
    <s v="0"/>
    <s v="1"/>
    <s v="0"/>
    <s v="0"/>
    <x v="0"/>
    <m/>
    <x v="0"/>
    <x v="0"/>
    <x v="0"/>
    <x v="0"/>
    <x v="0"/>
    <m/>
    <s v="Non"/>
    <m/>
    <m/>
    <m/>
    <m/>
    <m/>
    <m/>
    <m/>
    <m/>
    <x v="0"/>
    <s v="Autre (précisez)_____________"/>
    <s v="0"/>
    <s v="0"/>
    <s v="0"/>
    <s v="0"/>
    <s v="0"/>
    <s v="0"/>
    <s v="1"/>
    <m/>
    <s v="Pas d'ecole"/>
    <m/>
    <s v="Oui"/>
    <s v="Clinique mobile"/>
    <s v="0"/>
    <s v="1"/>
    <s v="0"/>
    <s v="0"/>
    <s v="0"/>
    <m/>
    <s v="Sur le site"/>
    <m/>
    <s v="Paludisme Maux de tête Toux"/>
    <s v="0"/>
    <s v="0"/>
    <s v="0"/>
    <s v="0"/>
    <s v="0"/>
    <s v="1"/>
    <s v="1"/>
    <s v="1"/>
    <s v="0"/>
    <s v="0"/>
    <s v="0"/>
    <s v="0"/>
    <s v="0"/>
    <m/>
    <x v="0"/>
    <m/>
    <m/>
    <m/>
    <m/>
    <m/>
    <m/>
    <m/>
    <x v="0"/>
    <m/>
    <x v="0"/>
    <m/>
    <m/>
    <m/>
    <m/>
    <m/>
    <m/>
    <m/>
    <m/>
    <m/>
    <m/>
    <m/>
    <m/>
    <m/>
    <x v="0"/>
    <s v="Se laver les mains avec du savon et de l’eau ou avec un gel hydroalcoolique Éviter de se toucher les yeux, le nez, la bouche Mesures de distanciation sociale (rester a distance des autres)"/>
    <s v="1"/>
    <s v="1"/>
    <s v="0"/>
    <s v="1"/>
    <s v="0"/>
    <s v="0"/>
    <s v="0"/>
    <s v="0"/>
    <s v="A travers les proches Sensibilisation par les organisations humanitaires (ONG, agences des nations-unies, …) Sensibilisation par le personnel médical"/>
    <s v="0"/>
    <s v="0"/>
    <s v="1"/>
    <s v="0"/>
    <s v="1"/>
    <s v="1"/>
    <s v="0"/>
    <x v="0"/>
    <x v="7"/>
    <s v="Ne sait pas / Pas de réponse"/>
    <m/>
    <s v="Achat sur le marché Production de subsistance"/>
    <s v="1"/>
    <s v="0"/>
    <s v="0"/>
    <s v="0"/>
    <s v="0"/>
    <s v="1"/>
    <s v="0"/>
    <m/>
    <s v="Oui, c’est la terre de nos ancêtres"/>
    <s v="Oui"/>
    <s v="Plus de 50 minutes"/>
    <s v="Oui, marché très bien fourni"/>
    <m/>
    <s v="Oui"/>
    <s v="Tigo (MOV Africa) Airtel"/>
    <s v="1"/>
    <s v="1"/>
    <s v="0"/>
    <m/>
    <s v="Articles non alimentaires (vêtements, couvertures, ustensiles de cuisine) Travail/moyen de subsistance Eau potable"/>
    <x v="1"/>
    <x v="0"/>
    <x v="0"/>
    <x v="0"/>
    <x v="1"/>
    <x v="0"/>
    <x v="0"/>
    <x v="0"/>
    <x v="0"/>
    <x v="0"/>
    <m/>
    <n v="3"/>
  </r>
  <r>
    <x v="21"/>
    <s v="Homme"/>
    <x v="0"/>
    <s v="TD0703"/>
    <x v="1"/>
    <s v="TD070302"/>
    <x v="2"/>
    <s v="TD070302NGB-073"/>
    <x v="80"/>
    <s v="13.6048051"/>
    <s v="14.0230383"/>
    <s v="358.4"/>
    <s v="4.25"/>
    <s v="Milieu rural isolé"/>
    <s v="Ngouboua"/>
    <s v="13"/>
    <x v="0"/>
    <s v="Plus de 150m2"/>
    <s v="Public/Gouvernement"/>
    <s v="Oui"/>
    <s v="Aucune"/>
    <m/>
    <m/>
    <m/>
    <m/>
    <m/>
    <s v="Personnes Déplacées Internes"/>
    <s v="1"/>
    <s v="0"/>
    <s v="0"/>
    <n v="96"/>
    <x v="77"/>
    <n v="96"/>
    <n v="302"/>
    <n v="5"/>
    <n v="7"/>
    <n v="10"/>
    <n v="15"/>
    <n v="13"/>
    <n v="18"/>
    <n v="6"/>
    <n v="10"/>
    <n v="100"/>
    <n v="105"/>
    <n v="5"/>
    <n v="8"/>
    <n v="139"/>
    <n v="163"/>
    <s v="Lac"/>
    <s v="Kaya"/>
    <s v="Ngouboua"/>
    <s v="A pied Pirogue"/>
    <s v="1"/>
    <s v="0"/>
    <s v="0"/>
    <s v="0"/>
    <s v="1"/>
    <s v="0"/>
    <s v="0"/>
    <s v="0"/>
    <x v="2"/>
    <x v="3"/>
    <x v="0"/>
    <m/>
    <s v="Ils considèrent que c'est la terre de leurs ancêtres"/>
    <m/>
    <m/>
    <m/>
    <m/>
    <m/>
    <m/>
    <m/>
    <m/>
    <m/>
    <m/>
    <m/>
    <m/>
    <m/>
    <m/>
    <m/>
    <m/>
    <m/>
    <m/>
    <m/>
    <m/>
    <m/>
    <m/>
    <m/>
    <m/>
    <m/>
    <m/>
    <m/>
    <x v="0"/>
    <x v="0"/>
    <x v="0"/>
    <m/>
    <m/>
    <m/>
    <m/>
    <m/>
    <m/>
    <m/>
    <m/>
    <m/>
    <m/>
    <m/>
    <m/>
    <m/>
    <m/>
    <m/>
    <m/>
    <m/>
    <m/>
    <m/>
    <m/>
    <m/>
    <m/>
    <m/>
    <m/>
    <m/>
    <m/>
    <m/>
    <m/>
    <m/>
    <m/>
    <m/>
    <m/>
    <m/>
    <m/>
    <m/>
    <x v="0"/>
    <x v="0"/>
    <x v="0"/>
    <m/>
    <m/>
    <m/>
    <x v="0"/>
    <x v="0"/>
    <x v="0"/>
    <n v="0"/>
    <s v="Bonnes"/>
    <m/>
    <s v="Pas d'assistance reçue"/>
    <s v="0"/>
    <s v="0"/>
    <s v="0"/>
    <s v="0"/>
    <s v="0"/>
    <s v="0"/>
    <s v="0"/>
    <s v="0"/>
    <s v="0"/>
    <s v="0"/>
    <s v="1"/>
    <m/>
    <m/>
    <m/>
    <m/>
    <m/>
    <m/>
    <m/>
    <m/>
    <m/>
    <n v="43"/>
    <s v="Oui"/>
    <s v="Oui"/>
    <s v="Oui"/>
    <m/>
    <m/>
    <m/>
    <x v="1"/>
    <x v="2"/>
    <m/>
    <s v="Puit traditionnel / à ciel ouvert"/>
    <s v="1"/>
    <s v="0"/>
    <s v="0"/>
    <s v="0"/>
    <s v="0"/>
    <s v="0"/>
    <s v="0"/>
    <s v="0"/>
    <x v="0"/>
    <s v="10-30 minutes"/>
    <s v="Eau non potable"/>
    <s v="0"/>
    <s v="0"/>
    <s v="0"/>
    <s v="1"/>
    <s v="0"/>
    <x v="0"/>
    <m/>
    <x v="0"/>
    <x v="0"/>
    <x v="0"/>
    <x v="0"/>
    <x v="0"/>
    <m/>
    <s v="Non"/>
    <m/>
    <m/>
    <m/>
    <m/>
    <m/>
    <m/>
    <m/>
    <m/>
    <x v="0"/>
    <s v="Autre (précisez)_____________"/>
    <s v="0"/>
    <s v="0"/>
    <s v="0"/>
    <s v="0"/>
    <s v="0"/>
    <s v="0"/>
    <s v="1"/>
    <m/>
    <s v="Pas d'école"/>
    <m/>
    <s v="Oui"/>
    <s v="Centre de santé"/>
    <s v="1"/>
    <s v="0"/>
    <s v="0"/>
    <s v="0"/>
    <s v="0"/>
    <m/>
    <s v="En dehors du site"/>
    <s v="2 - 3h"/>
    <s v="Paludisme Fièvre Diarrhée"/>
    <s v="1"/>
    <s v="1"/>
    <s v="0"/>
    <s v="0"/>
    <s v="0"/>
    <s v="1"/>
    <s v="0"/>
    <s v="0"/>
    <s v="0"/>
    <s v="0"/>
    <s v="0"/>
    <s v="0"/>
    <s v="0"/>
    <m/>
    <x v="0"/>
    <m/>
    <m/>
    <m/>
    <m/>
    <m/>
    <m/>
    <m/>
    <x v="0"/>
    <m/>
    <x v="0"/>
    <m/>
    <m/>
    <m/>
    <m/>
    <m/>
    <m/>
    <m/>
    <m/>
    <m/>
    <m/>
    <m/>
    <m/>
    <m/>
    <x v="0"/>
    <s v="Se laver les mains avec du savon et de l’eau ou avec un gel hydroalcoolique"/>
    <s v="1"/>
    <s v="0"/>
    <s v="0"/>
    <s v="0"/>
    <s v="0"/>
    <s v="0"/>
    <s v="0"/>
    <s v="0"/>
    <s v="A travers les proches Sensibilisation par les organisations humanitaires (ONG, agences des nations-unies, …)"/>
    <s v="0"/>
    <s v="0"/>
    <s v="1"/>
    <s v="0"/>
    <s v="1"/>
    <s v="0"/>
    <s v="0"/>
    <x v="0"/>
    <x v="0"/>
    <s v="Ne sait pas / Pas de réponse"/>
    <m/>
    <s v="Achat sur le marché Production de subsistance"/>
    <s v="1"/>
    <s v="0"/>
    <s v="0"/>
    <s v="0"/>
    <s v="0"/>
    <s v="1"/>
    <s v="0"/>
    <m/>
    <s v="Oui, c’est la terre de nos ancêtres"/>
    <s v="Oui"/>
    <s v="Plus de 50 minutes"/>
    <s v="Oui, marché très bien fourni"/>
    <m/>
    <s v="Oui"/>
    <s v="Tigo (MOV Africa) Airtel"/>
    <s v="1"/>
    <s v="1"/>
    <s v="0"/>
    <m/>
    <s v="Nourriture Travail/moyen de subsistance Articles non alimentaires (vêtements, couvertures, ustensiles de cuisine)"/>
    <x v="0"/>
    <x v="1"/>
    <x v="0"/>
    <x v="0"/>
    <x v="1"/>
    <x v="0"/>
    <x v="0"/>
    <x v="0"/>
    <x v="0"/>
    <x v="0"/>
    <m/>
    <n v="3"/>
  </r>
  <r>
    <x v="0"/>
    <s v="Homme"/>
    <x v="0"/>
    <s v="TD0704"/>
    <x v="0"/>
    <s v="TD070401"/>
    <x v="0"/>
    <s v="TD070401LWA-012"/>
    <x v="81"/>
    <s v="13.7984154"/>
    <s v="14.0872152"/>
    <s v="274.1"/>
    <s v="4.82"/>
    <s v="Milieu rural isolé"/>
    <s v="Farguimi"/>
    <s v="3"/>
    <x v="0"/>
    <s v="Plus de 150m2"/>
    <s v="Ancestrales"/>
    <s v="Oui"/>
    <s v="Aucune"/>
    <m/>
    <m/>
    <m/>
    <m/>
    <m/>
    <s v="Personnes Déplacées Internes"/>
    <s v="1"/>
    <s v="0"/>
    <s v="0"/>
    <n v="977"/>
    <x v="78"/>
    <n v="977"/>
    <n v="4582"/>
    <n v="137"/>
    <n v="137"/>
    <n v="229"/>
    <n v="276"/>
    <n v="321"/>
    <n v="321"/>
    <n v="367"/>
    <n v="412"/>
    <n v="871"/>
    <n v="1237"/>
    <n v="137"/>
    <n v="137"/>
    <n v="2062"/>
    <n v="2520"/>
    <s v="Lac"/>
    <s v="Fouli"/>
    <s v="Liwa"/>
    <s v="A pied Pirogue Dos d'animal"/>
    <s v="1"/>
    <s v="0"/>
    <s v="0"/>
    <s v="0"/>
    <s v="1"/>
    <s v="1"/>
    <s v="0"/>
    <s v="0"/>
    <x v="0"/>
    <x v="0"/>
    <x v="0"/>
    <m/>
    <s v="Ils considèrent que c'est la terre de leurs ancêtres"/>
    <m/>
    <m/>
    <m/>
    <m/>
    <m/>
    <m/>
    <m/>
    <m/>
    <m/>
    <m/>
    <m/>
    <m/>
    <m/>
    <m/>
    <m/>
    <m/>
    <m/>
    <m/>
    <m/>
    <m/>
    <m/>
    <m/>
    <m/>
    <m/>
    <m/>
    <m/>
    <m/>
    <x v="0"/>
    <x v="0"/>
    <x v="0"/>
    <m/>
    <m/>
    <m/>
    <m/>
    <m/>
    <m/>
    <m/>
    <m/>
    <m/>
    <m/>
    <m/>
    <m/>
    <m/>
    <m/>
    <m/>
    <m/>
    <m/>
    <m/>
    <m/>
    <m/>
    <m/>
    <m/>
    <m/>
    <m/>
    <m/>
    <m/>
    <m/>
    <m/>
    <m/>
    <m/>
    <m/>
    <m/>
    <m/>
    <m/>
    <m/>
    <x v="0"/>
    <x v="0"/>
    <x v="0"/>
    <m/>
    <m/>
    <m/>
    <x v="0"/>
    <x v="0"/>
    <x v="0"/>
    <n v="0"/>
    <s v="Bonnes"/>
    <m/>
    <s v="La distribution de vivres Cash (Argent) La distribution d'articles non alimentaires La distribution des baches L'assistance en Eau Hygiene et Assainissement L'assistance en éducation Distribution des  outils agricoles L'assistance psychosociale L'assistance de santé"/>
    <s v="1"/>
    <s v="1"/>
    <s v="1"/>
    <s v="1"/>
    <s v="0"/>
    <s v="1"/>
    <s v="1"/>
    <s v="1"/>
    <s v="1"/>
    <s v="1"/>
    <s v="0"/>
    <s v="Entre 1 et 3 mois"/>
    <s v="Moins d’un mois"/>
    <s v="Plus d'1 an"/>
    <m/>
    <s v="Plus d'1 an"/>
    <s v="Ponctuelle"/>
    <s v="Ponctuelle"/>
    <s v="Continue"/>
    <s v="Continue"/>
    <n v="412"/>
    <s v="Oui"/>
    <s v="Oui"/>
    <s v="Oui"/>
    <m/>
    <m/>
    <m/>
    <x v="0"/>
    <x v="0"/>
    <m/>
    <s v="Forage à pompe manuelle"/>
    <s v="0"/>
    <s v="1"/>
    <s v="0"/>
    <s v="0"/>
    <s v="0"/>
    <s v="0"/>
    <s v="0"/>
    <s v="0"/>
    <x v="1"/>
    <s v="Moins de 10 minutes"/>
    <s v="Aucun"/>
    <s v="1"/>
    <s v="0"/>
    <s v="0"/>
    <s v="0"/>
    <s v="0"/>
    <x v="0"/>
    <m/>
    <x v="0"/>
    <x v="0"/>
    <x v="0"/>
    <x v="0"/>
    <x v="0"/>
    <m/>
    <s v="Non"/>
    <m/>
    <m/>
    <m/>
    <m/>
    <m/>
    <m/>
    <m/>
    <m/>
    <x v="1"/>
    <m/>
    <m/>
    <m/>
    <m/>
    <m/>
    <m/>
    <m/>
    <m/>
    <s v="Moins de 10 minutes"/>
    <m/>
    <m/>
    <s v="Oui"/>
    <s v="Clinique mobile"/>
    <s v="0"/>
    <s v="1"/>
    <s v="0"/>
    <s v="0"/>
    <s v="0"/>
    <m/>
    <s v="Sur le site"/>
    <m/>
    <s v="Paludisme Toux Maux de tête"/>
    <s v="0"/>
    <s v="0"/>
    <s v="0"/>
    <s v="0"/>
    <s v="0"/>
    <s v="1"/>
    <s v="1"/>
    <s v="1"/>
    <s v="0"/>
    <s v="0"/>
    <s v="0"/>
    <s v="0"/>
    <s v="0"/>
    <m/>
    <x v="0"/>
    <m/>
    <m/>
    <m/>
    <m/>
    <m/>
    <m/>
    <m/>
    <x v="0"/>
    <m/>
    <x v="0"/>
    <m/>
    <m/>
    <m/>
    <m/>
    <m/>
    <m/>
    <m/>
    <m/>
    <m/>
    <m/>
    <m/>
    <m/>
    <m/>
    <x v="0"/>
    <s v="Éviter de se toucher les yeux, le nez, la bouche Se laver les mains avec du savon et de l’eau ou avec un gel hydroalcoolique"/>
    <s v="1"/>
    <s v="1"/>
    <s v="0"/>
    <s v="0"/>
    <s v="0"/>
    <s v="0"/>
    <s v="0"/>
    <s v="0"/>
    <s v="A travers les proches Sensibilisation par les organisations humanitaires (ONG, agences des nations-unies, …)"/>
    <s v="0"/>
    <s v="0"/>
    <s v="1"/>
    <s v="0"/>
    <s v="1"/>
    <s v="0"/>
    <s v="0"/>
    <x v="0"/>
    <x v="0"/>
    <s v="La quasi-totalité des personnes y ont accès (plus de 75%)"/>
    <m/>
    <s v="Assistance humanitaire (incluant Cash) Achat sur le marché"/>
    <s v="1"/>
    <s v="0"/>
    <s v="0"/>
    <s v="1"/>
    <s v="0"/>
    <s v="0"/>
    <s v="0"/>
    <m/>
    <s v="Oui, c’est la terre de nos ancêtres"/>
    <s v="Oui"/>
    <s v="Plus de 50 minutes"/>
    <s v="Oui, on peut y trouver la plupart des biens"/>
    <m/>
    <s v="Oui"/>
    <s v="Airtel Tigo (MOV Africa)"/>
    <s v="1"/>
    <s v="1"/>
    <s v="0"/>
    <m/>
    <s v="Nourriture Travail/moyen de subsistance Articles non alimentaires (vêtements, couvertures, ustensiles de cuisine)"/>
    <x v="0"/>
    <x v="1"/>
    <x v="0"/>
    <x v="0"/>
    <x v="1"/>
    <x v="0"/>
    <x v="0"/>
    <x v="0"/>
    <x v="0"/>
    <x v="0"/>
    <m/>
    <n v="3"/>
  </r>
  <r>
    <x v="0"/>
    <s v="Homme"/>
    <x v="0"/>
    <s v="TD0704"/>
    <x v="0"/>
    <s v="TD070401"/>
    <x v="0"/>
    <s v="XXXX"/>
    <x v="82"/>
    <s v="13.7960037"/>
    <s v="14.0921258"/>
    <s v="279.4"/>
    <s v="4.933"/>
    <s v="Milieu rural isolé"/>
    <s v="Kadoulou"/>
    <s v="1"/>
    <x v="0"/>
    <s v="Plus de 150m2"/>
    <s v="Ancestrales"/>
    <s v="Oui"/>
    <s v="Aucune"/>
    <m/>
    <m/>
    <m/>
    <m/>
    <m/>
    <s v="Personnes Déplacées Internes"/>
    <s v="1"/>
    <s v="0"/>
    <s v="0"/>
    <n v="200"/>
    <x v="79"/>
    <n v="200"/>
    <n v="870"/>
    <n v="11"/>
    <n v="17"/>
    <n v="40"/>
    <n v="53"/>
    <n v="61"/>
    <n v="85"/>
    <n v="25"/>
    <n v="35"/>
    <n v="220"/>
    <n v="280"/>
    <n v="18"/>
    <n v="25"/>
    <n v="375"/>
    <n v="495"/>
    <s v="Lac"/>
    <s v="Fouli"/>
    <s v="Liwa"/>
    <s v="A pied Dos d'animal"/>
    <s v="1"/>
    <s v="0"/>
    <s v="0"/>
    <s v="0"/>
    <s v="0"/>
    <s v="1"/>
    <s v="0"/>
    <s v="0"/>
    <x v="5"/>
    <x v="0"/>
    <x v="2"/>
    <m/>
    <s v="Ordre des autorités"/>
    <m/>
    <m/>
    <m/>
    <m/>
    <m/>
    <m/>
    <m/>
    <m/>
    <m/>
    <m/>
    <m/>
    <m/>
    <m/>
    <m/>
    <m/>
    <m/>
    <m/>
    <m/>
    <m/>
    <m/>
    <m/>
    <m/>
    <m/>
    <m/>
    <m/>
    <m/>
    <m/>
    <x v="0"/>
    <x v="0"/>
    <x v="0"/>
    <m/>
    <m/>
    <m/>
    <m/>
    <m/>
    <m/>
    <m/>
    <m/>
    <m/>
    <m/>
    <m/>
    <m/>
    <m/>
    <m/>
    <m/>
    <m/>
    <m/>
    <m/>
    <m/>
    <m/>
    <m/>
    <m/>
    <m/>
    <m/>
    <m/>
    <m/>
    <m/>
    <m/>
    <m/>
    <m/>
    <m/>
    <m/>
    <m/>
    <m/>
    <m/>
    <x v="0"/>
    <x v="0"/>
    <x v="0"/>
    <m/>
    <m/>
    <m/>
    <x v="0"/>
    <x v="0"/>
    <x v="0"/>
    <n v="0"/>
    <s v="Bonnes"/>
    <m/>
    <s v="Pas d'assistance reçue"/>
    <s v="0"/>
    <s v="0"/>
    <s v="0"/>
    <s v="0"/>
    <s v="0"/>
    <s v="0"/>
    <s v="0"/>
    <s v="0"/>
    <s v="0"/>
    <s v="0"/>
    <s v="1"/>
    <m/>
    <m/>
    <m/>
    <m/>
    <m/>
    <m/>
    <m/>
    <m/>
    <m/>
    <n v="77"/>
    <s v="Oui"/>
    <s v="Oui"/>
    <s v="Oui"/>
    <m/>
    <m/>
    <m/>
    <x v="0"/>
    <x v="0"/>
    <m/>
    <s v="Forage à pompe manuelle"/>
    <s v="0"/>
    <s v="1"/>
    <s v="0"/>
    <s v="0"/>
    <s v="0"/>
    <s v="0"/>
    <s v="0"/>
    <s v="0"/>
    <x v="3"/>
    <s v="10-30 minutes"/>
    <s v="Goût"/>
    <s v="0"/>
    <s v="0"/>
    <s v="1"/>
    <s v="0"/>
    <s v="0"/>
    <x v="0"/>
    <m/>
    <x v="0"/>
    <x v="0"/>
    <x v="0"/>
    <x v="0"/>
    <x v="0"/>
    <m/>
    <s v="Non"/>
    <m/>
    <m/>
    <m/>
    <m/>
    <m/>
    <m/>
    <m/>
    <m/>
    <x v="0"/>
    <s v="Autre (précisez)_____________"/>
    <s v="0"/>
    <s v="0"/>
    <s v="0"/>
    <s v="0"/>
    <s v="0"/>
    <s v="0"/>
    <s v="1"/>
    <m/>
    <s v="Pas d'école"/>
    <m/>
    <s v="Oui"/>
    <s v="Centre de santé"/>
    <s v="1"/>
    <s v="0"/>
    <s v="0"/>
    <s v="0"/>
    <s v="0"/>
    <m/>
    <s v="En dehors du site"/>
    <s v="1 - 2h"/>
    <s v="Paludisme Toux Maux de ventre"/>
    <s v="0"/>
    <s v="0"/>
    <s v="0"/>
    <s v="0"/>
    <s v="0"/>
    <s v="1"/>
    <s v="1"/>
    <s v="0"/>
    <s v="1"/>
    <s v="0"/>
    <s v="0"/>
    <s v="0"/>
    <s v="0"/>
    <m/>
    <x v="0"/>
    <m/>
    <m/>
    <m/>
    <m/>
    <m/>
    <m/>
    <m/>
    <x v="0"/>
    <m/>
    <x v="0"/>
    <m/>
    <m/>
    <m/>
    <m/>
    <m/>
    <m/>
    <m/>
    <m/>
    <m/>
    <m/>
    <m/>
    <m/>
    <m/>
    <x v="0"/>
    <s v="Se laver les mains avec du savon et de l’eau ou avec un gel hydroalcoolique Éviter de se toucher les yeux, le nez, la bouche Mesures de distanciation sociale (rester a distance des autres)"/>
    <s v="1"/>
    <s v="1"/>
    <s v="0"/>
    <s v="1"/>
    <s v="0"/>
    <s v="0"/>
    <s v="0"/>
    <s v="0"/>
    <s v="A travers les proches Sensibilisation par les organisations humanitaires (ONG, agences des nations-unies, …) Sensibilisation par le personnel médical"/>
    <s v="0"/>
    <s v="0"/>
    <s v="1"/>
    <s v="0"/>
    <s v="1"/>
    <s v="1"/>
    <s v="0"/>
    <x v="0"/>
    <x v="6"/>
    <s v="Ne sait pas / Pas de réponse"/>
    <m/>
    <s v="Achat sur le marché Emprunt"/>
    <s v="1"/>
    <s v="0"/>
    <s v="0"/>
    <s v="0"/>
    <s v="1"/>
    <s v="0"/>
    <s v="0"/>
    <m/>
    <s v="Oui, c’est la terre de nos ancêtres"/>
    <s v="Oui"/>
    <s v="Plus de 50 minutes"/>
    <s v="Oui, on peut y trouver la plupart des biens"/>
    <m/>
    <s v="Oui"/>
    <s v="Tigo (MOV Africa) Airtel"/>
    <s v="1"/>
    <s v="1"/>
    <s v="0"/>
    <m/>
    <s v="Nourriture Abris Articles non alimentaires (vêtements, couvertures, ustensiles de cuisine)"/>
    <x v="0"/>
    <x v="1"/>
    <x v="1"/>
    <x v="0"/>
    <x v="1"/>
    <x v="0"/>
    <x v="0"/>
    <x v="1"/>
    <x v="0"/>
    <x v="0"/>
    <m/>
    <n v="3"/>
  </r>
  <r>
    <x v="8"/>
    <s v="Homme"/>
    <x v="0"/>
    <s v="TD0703"/>
    <x v="1"/>
    <s v="TD070301"/>
    <x v="3"/>
    <s v="TD070301BGS-001"/>
    <x v="83"/>
    <s v="13.530028333333332"/>
    <s v="14.333826666666669"/>
    <m/>
    <m/>
    <s v="Milieu rural proche d’une ville moyenne"/>
    <m/>
    <m/>
    <x v="0"/>
    <s v="Plus de 150m2"/>
    <s v="Public/Gouvernement"/>
    <s v="Oui"/>
    <s v="ONG Locale"/>
    <m/>
    <s v="Crt"/>
    <m/>
    <m/>
    <m/>
    <s v="Personnes Déplacées Internes Retournés venus de l'étranger"/>
    <s v="1"/>
    <s v="0"/>
    <s v="1"/>
    <n v="1780"/>
    <x v="80"/>
    <n v="1750"/>
    <n v="9500"/>
    <n v="285"/>
    <n v="285"/>
    <n v="475"/>
    <n v="570"/>
    <n v="665"/>
    <n v="665"/>
    <n v="760"/>
    <n v="855"/>
    <n v="1805"/>
    <n v="2565"/>
    <n v="285"/>
    <n v="285"/>
    <n v="4275"/>
    <n v="5225"/>
    <s v="Lac"/>
    <s v="Mamdi"/>
    <s v="Kangalom"/>
    <s v="A pied Dos d'animal Pirogue"/>
    <s v="1"/>
    <s v="0"/>
    <s v="0"/>
    <s v="0"/>
    <s v="1"/>
    <s v="1"/>
    <s v="0"/>
    <s v="0"/>
    <x v="0"/>
    <x v="0"/>
    <x v="0"/>
    <m/>
    <s v="Ordre des autorités"/>
    <m/>
    <m/>
    <m/>
    <m/>
    <m/>
    <m/>
    <m/>
    <m/>
    <m/>
    <m/>
    <m/>
    <m/>
    <m/>
    <m/>
    <m/>
    <m/>
    <m/>
    <m/>
    <m/>
    <m/>
    <m/>
    <m/>
    <m/>
    <m/>
    <m/>
    <m/>
    <m/>
    <x v="0"/>
    <x v="0"/>
    <x v="0"/>
    <m/>
    <m/>
    <m/>
    <m/>
    <m/>
    <m/>
    <m/>
    <m/>
    <n v="30"/>
    <n v="100"/>
    <n v="2"/>
    <n v="1"/>
    <n v="3"/>
    <n v="3"/>
    <n v="4"/>
    <n v="5"/>
    <n v="7"/>
    <n v="4"/>
    <n v="31"/>
    <n v="35"/>
    <n v="2"/>
    <n v="3"/>
    <n v="49"/>
    <n v="51"/>
    <s v="Niger"/>
    <s v="Diffa"/>
    <s v="Dos d'animal Transport en commun"/>
    <s v="0"/>
    <s v="0"/>
    <s v="0"/>
    <s v="0"/>
    <s v="0"/>
    <s v="1"/>
    <s v="0"/>
    <s v="1"/>
    <x v="5"/>
    <x v="2"/>
    <x v="2"/>
    <m/>
    <s v="Ordre des autorités"/>
    <m/>
    <x v="17"/>
    <x v="0"/>
    <x v="16"/>
    <n v="0"/>
    <s v="Bonnes"/>
    <m/>
    <s v="La distribution d'articles non alimentaires La distribution des baches L'assistance en Eau Hygiene et Assainissement Construction des abris Distribution des  outils agricoles L'assistance psychosociale La distribution de vivres"/>
    <s v="1"/>
    <s v="1"/>
    <s v="1"/>
    <s v="0"/>
    <s v="1"/>
    <s v="1"/>
    <s v="1"/>
    <s v="0"/>
    <s v="1"/>
    <s v="0"/>
    <s v="0"/>
    <s v="Plus d'1 an"/>
    <s v="Plus d'1 an"/>
    <s v="Plus d'1 an"/>
    <s v="Entre 1 et 3 mois"/>
    <s v="Entre 6 mois et 1 an"/>
    <m/>
    <s v="Ponctuelle"/>
    <s v="Continue"/>
    <m/>
    <n v="370"/>
    <s v="Oui"/>
    <s v="Oui"/>
    <s v="Oui"/>
    <m/>
    <m/>
    <m/>
    <x v="0"/>
    <x v="0"/>
    <m/>
    <s v="Forage à pompe manuelle Puit traditionnel / à ciel ouvert"/>
    <s v="1"/>
    <s v="1"/>
    <s v="0"/>
    <s v="0"/>
    <s v="0"/>
    <s v="0"/>
    <s v="0"/>
    <s v="0"/>
    <x v="1"/>
    <s v="10-30 minutes"/>
    <s v="Goût"/>
    <s v="0"/>
    <s v="0"/>
    <s v="1"/>
    <s v="0"/>
    <s v="0"/>
    <x v="1"/>
    <n v="740"/>
    <x v="1"/>
    <x v="1"/>
    <x v="1"/>
    <x v="3"/>
    <x v="1"/>
    <s v="Plus de 50 mètres"/>
    <s v="Non"/>
    <m/>
    <m/>
    <m/>
    <m/>
    <m/>
    <m/>
    <m/>
    <m/>
    <x v="2"/>
    <s v="Autre (précisez)_____________"/>
    <s v="0"/>
    <s v="0"/>
    <s v="0"/>
    <s v="0"/>
    <s v="0"/>
    <s v="0"/>
    <s v="1"/>
    <s v="10-30 minutes"/>
    <s v="Manque des moyens"/>
    <m/>
    <s v="Oui"/>
    <s v="Centre de santé"/>
    <s v="1"/>
    <s v="0"/>
    <s v="0"/>
    <s v="0"/>
    <s v="0"/>
    <m/>
    <s v="En dehors du site"/>
    <s v="30-50 minutes"/>
    <s v="Paludisme Toux Maux de tête"/>
    <s v="0"/>
    <s v="0"/>
    <s v="0"/>
    <s v="0"/>
    <s v="0"/>
    <s v="1"/>
    <s v="1"/>
    <s v="1"/>
    <s v="0"/>
    <s v="0"/>
    <s v="0"/>
    <s v="0"/>
    <s v="0"/>
    <m/>
    <x v="0"/>
    <m/>
    <m/>
    <m/>
    <m/>
    <m/>
    <m/>
    <m/>
    <x v="0"/>
    <m/>
    <x v="0"/>
    <m/>
    <m/>
    <m/>
    <m/>
    <m/>
    <m/>
    <m/>
    <m/>
    <m/>
    <m/>
    <m/>
    <m/>
    <m/>
    <x v="0"/>
    <s v="Se laver les mains avec du savon et de l’eau ou avec un gel hydroalcoolique Éviter les contacts avec toute personne malade Se couvrir le visage (nez et bouche) avec un masque"/>
    <s v="1"/>
    <s v="0"/>
    <s v="1"/>
    <s v="0"/>
    <s v="1"/>
    <s v="0"/>
    <s v="0"/>
    <s v="0"/>
    <s v="A travers les proches Sensibilisation par le personnel médical Sensibilisation par les organisations humanitaires (ONG, agences des nations-unies, …)"/>
    <s v="0"/>
    <s v="0"/>
    <s v="1"/>
    <s v="0"/>
    <s v="1"/>
    <s v="1"/>
    <s v="0"/>
    <x v="1"/>
    <x v="3"/>
    <s v="La plupart des personnes y ont accès (entre 50 et 75%)"/>
    <m/>
    <s v="Achat sur le marché Assistance humanitaire (incluant Cash)"/>
    <s v="1"/>
    <s v="0"/>
    <s v="0"/>
    <s v="1"/>
    <s v="0"/>
    <s v="0"/>
    <s v="0"/>
    <m/>
    <s v="Oui, accès aux terres cultivables donné par les autorités locales / notables des communautés"/>
    <s v="Oui"/>
    <s v="30 - 50 minutes"/>
    <s v="Oui, marché très bien fourni"/>
    <m/>
    <s v="Oui"/>
    <s v="Tigo (MOV Africa) Airtel"/>
    <s v="1"/>
    <s v="1"/>
    <s v="0"/>
    <m/>
    <s v="Travail/moyen de subsistance Services de santé Education scolaire"/>
    <x v="1"/>
    <x v="1"/>
    <x v="0"/>
    <x v="1"/>
    <x v="0"/>
    <x v="0"/>
    <x v="1"/>
    <x v="0"/>
    <x v="0"/>
    <x v="0"/>
    <m/>
    <n v="4"/>
  </r>
  <r>
    <x v="13"/>
    <s v="Homme"/>
    <x v="0"/>
    <s v="TD0704"/>
    <x v="0"/>
    <s v="TD070401"/>
    <x v="0"/>
    <s v="TD070401LWA-079"/>
    <x v="84"/>
    <s v="13.961101666666666"/>
    <s v="13.934346666666666"/>
    <m/>
    <m/>
    <s v="Ville / milieu urbain"/>
    <m/>
    <m/>
    <x v="0"/>
    <s v="Plus de 150m2"/>
    <s v="Public/Gouvernement"/>
    <s v="Oui"/>
    <s v="Aucune"/>
    <m/>
    <m/>
    <m/>
    <m/>
    <m/>
    <s v="Personnes Déplacées Internes"/>
    <s v="1"/>
    <s v="0"/>
    <s v="0"/>
    <n v="400"/>
    <x v="3"/>
    <n v="400"/>
    <n v="1500"/>
    <n v="45"/>
    <n v="45"/>
    <n v="75"/>
    <n v="90"/>
    <n v="105"/>
    <n v="105"/>
    <n v="120"/>
    <n v="135"/>
    <n v="285"/>
    <n v="405"/>
    <n v="45"/>
    <n v="45"/>
    <n v="675"/>
    <n v="825"/>
    <s v="Lac"/>
    <s v="Fouli"/>
    <s v="Liwa"/>
    <s v="A pied Pirogue Dos d'animal"/>
    <s v="1"/>
    <s v="0"/>
    <s v="0"/>
    <s v="0"/>
    <s v="1"/>
    <s v="1"/>
    <s v="0"/>
    <s v="0"/>
    <x v="2"/>
    <x v="3"/>
    <x v="0"/>
    <m/>
    <s v="Ordre des autorités"/>
    <m/>
    <m/>
    <m/>
    <m/>
    <m/>
    <m/>
    <m/>
    <m/>
    <m/>
    <m/>
    <m/>
    <m/>
    <m/>
    <m/>
    <m/>
    <m/>
    <m/>
    <m/>
    <m/>
    <m/>
    <m/>
    <m/>
    <m/>
    <m/>
    <m/>
    <m/>
    <m/>
    <x v="0"/>
    <x v="0"/>
    <x v="0"/>
    <m/>
    <m/>
    <m/>
    <m/>
    <m/>
    <m/>
    <m/>
    <m/>
    <m/>
    <m/>
    <m/>
    <m/>
    <m/>
    <m/>
    <m/>
    <m/>
    <m/>
    <m/>
    <m/>
    <m/>
    <m/>
    <m/>
    <m/>
    <m/>
    <m/>
    <m/>
    <m/>
    <m/>
    <m/>
    <m/>
    <m/>
    <m/>
    <m/>
    <m/>
    <m/>
    <x v="0"/>
    <x v="0"/>
    <x v="0"/>
    <m/>
    <m/>
    <m/>
    <x v="0"/>
    <x v="0"/>
    <x v="0"/>
    <n v="0"/>
    <s v="Bonnes"/>
    <m/>
    <s v="La distribution de vivres L'assistance en Eau Hygiene et Assainissement Construction des abris La distribution des baches"/>
    <s v="0"/>
    <s v="1"/>
    <s v="1"/>
    <s v="0"/>
    <s v="1"/>
    <s v="0"/>
    <s v="0"/>
    <s v="0"/>
    <s v="1"/>
    <s v="0"/>
    <s v="0"/>
    <s v="Plus d'1 an"/>
    <m/>
    <s v="Plus d'1 an"/>
    <s v="Plus d'1 an"/>
    <m/>
    <m/>
    <m/>
    <s v="Continue"/>
    <m/>
    <n v="215"/>
    <s v="Oui"/>
    <s v="Oui"/>
    <s v="Oui"/>
    <m/>
    <m/>
    <m/>
    <x v="0"/>
    <x v="0"/>
    <m/>
    <s v="Forage à pompe manuelle Eau de surface (wadi, lac, rivière, etc.)"/>
    <s v="0"/>
    <s v="1"/>
    <s v="0"/>
    <s v="0"/>
    <s v="1"/>
    <s v="0"/>
    <s v="0"/>
    <s v="0"/>
    <x v="1"/>
    <s v="10-30 minutes"/>
    <s v="Goût"/>
    <s v="0"/>
    <s v="0"/>
    <s v="1"/>
    <s v="0"/>
    <s v="0"/>
    <x v="0"/>
    <m/>
    <x v="0"/>
    <x v="0"/>
    <x v="0"/>
    <x v="0"/>
    <x v="0"/>
    <m/>
    <s v="Non"/>
    <m/>
    <m/>
    <m/>
    <m/>
    <m/>
    <m/>
    <m/>
    <m/>
    <x v="0"/>
    <s v="Autre (précisez)_____________"/>
    <s v="0"/>
    <s v="0"/>
    <s v="0"/>
    <s v="0"/>
    <s v="0"/>
    <s v="0"/>
    <s v="1"/>
    <m/>
    <s v="Pas d'école"/>
    <m/>
    <s v="Oui"/>
    <s v="Centre de santé"/>
    <s v="1"/>
    <s v="0"/>
    <s v="0"/>
    <s v="0"/>
    <s v="0"/>
    <m/>
    <s v="En dehors du site"/>
    <s v="30-50 minutes"/>
    <s v="Fièvre Paludisme Toux"/>
    <s v="0"/>
    <s v="1"/>
    <s v="0"/>
    <s v="0"/>
    <s v="0"/>
    <s v="1"/>
    <s v="1"/>
    <s v="0"/>
    <s v="0"/>
    <s v="0"/>
    <s v="0"/>
    <s v="0"/>
    <s v="0"/>
    <m/>
    <x v="0"/>
    <m/>
    <m/>
    <m/>
    <m/>
    <m/>
    <m/>
    <m/>
    <x v="0"/>
    <m/>
    <x v="0"/>
    <m/>
    <m/>
    <m/>
    <m/>
    <m/>
    <m/>
    <m/>
    <m/>
    <m/>
    <m/>
    <m/>
    <m/>
    <m/>
    <x v="0"/>
    <s v="Éviter de se toucher les yeux, le nez, la bouche Se laver les mains avec du savon et de l’eau ou avec un gel hydroalcoolique Éviter les contacts avec toute personne malade"/>
    <s v="1"/>
    <s v="1"/>
    <s v="1"/>
    <s v="0"/>
    <s v="0"/>
    <s v="0"/>
    <s v="0"/>
    <s v="0"/>
    <s v="A travers les proches Sensibilisation par les organisations humanitaires (ONG, agences des nations-unies, …) Sensibilisation par le personnel médical"/>
    <s v="0"/>
    <s v="0"/>
    <s v="1"/>
    <s v="0"/>
    <s v="1"/>
    <s v="1"/>
    <s v="0"/>
    <x v="0"/>
    <x v="1"/>
    <s v="Aucune ou très peu de personnes y ont accès (moins 25%)"/>
    <m/>
    <s v="Achat sur le marché Production de subsistance"/>
    <s v="1"/>
    <s v="0"/>
    <s v="0"/>
    <s v="0"/>
    <s v="0"/>
    <s v="1"/>
    <s v="0"/>
    <m/>
    <s v="Oui, accès aux terres cultivables donné par les autorités locales / notables des communautés"/>
    <s v="Oui"/>
    <s v="15 - 30 minutes"/>
    <s v="Oui, marché très bien fourni"/>
    <m/>
    <s v="Oui"/>
    <s v="Airtel Tigo (MOV Africa)"/>
    <s v="1"/>
    <s v="1"/>
    <s v="0"/>
    <m/>
    <s v="Nourriture Eau potable Travail/moyen de subsistance"/>
    <x v="0"/>
    <x v="0"/>
    <x v="0"/>
    <x v="0"/>
    <x v="0"/>
    <x v="0"/>
    <x v="0"/>
    <x v="0"/>
    <x v="0"/>
    <x v="0"/>
    <m/>
    <n v="3"/>
  </r>
  <r>
    <x v="22"/>
    <s v="Homme"/>
    <x v="1"/>
    <s v="TD0704"/>
    <x v="0"/>
    <s v="TD070403"/>
    <x v="6"/>
    <s v="TD070403KGK-003"/>
    <x v="85"/>
    <n v="13.9613566666666"/>
    <n v="13.701169999999999"/>
    <m/>
    <m/>
    <s v="Ville / milieu urbain"/>
    <m/>
    <m/>
    <x v="1"/>
    <m/>
    <m/>
    <s v="Non (Problèmes d'accès physique)"/>
    <m/>
    <m/>
    <m/>
    <n v="0"/>
    <n v="0"/>
    <m/>
    <s v="Personnes Déplacées Internes Retournés venus de l'étranger"/>
    <s v="1"/>
    <s v="0"/>
    <s v="1"/>
    <n v="350"/>
    <x v="81"/>
    <n v="300"/>
    <n v="1013"/>
    <n v="13"/>
    <n v="20"/>
    <n v="67"/>
    <n v="80"/>
    <n v="75"/>
    <n v="105"/>
    <n v="15"/>
    <n v="22"/>
    <n v="275"/>
    <n v="298"/>
    <n v="18"/>
    <n v="25"/>
    <n v="463"/>
    <n v="550"/>
    <s v="Lac"/>
    <s v="Fouli"/>
    <s v="Kaiga-Kindjiria"/>
    <s v="A pied Pirogue"/>
    <s v="1"/>
    <s v="0"/>
    <s v="0"/>
    <s v="0"/>
    <s v="1"/>
    <s v="0"/>
    <s v="0"/>
    <s v="0"/>
    <x v="0"/>
    <x v="2"/>
    <x v="0"/>
    <m/>
    <s v="Parenté avec la communauté hôte"/>
    <m/>
    <m/>
    <m/>
    <m/>
    <m/>
    <m/>
    <m/>
    <m/>
    <m/>
    <m/>
    <m/>
    <m/>
    <m/>
    <m/>
    <m/>
    <m/>
    <m/>
    <m/>
    <m/>
    <m/>
    <m/>
    <m/>
    <m/>
    <m/>
    <m/>
    <m/>
    <m/>
    <x v="0"/>
    <x v="0"/>
    <x v="0"/>
    <m/>
    <m/>
    <m/>
    <m/>
    <m/>
    <m/>
    <m/>
    <m/>
    <n v="50"/>
    <n v="300"/>
    <n v="9"/>
    <n v="10"/>
    <n v="20"/>
    <n v="27"/>
    <n v="36"/>
    <n v="30"/>
    <n v="11"/>
    <n v="17"/>
    <n v="58"/>
    <n v="70"/>
    <n v="7"/>
    <n v="5"/>
    <n v="141"/>
    <n v="159"/>
    <s v="NGA"/>
    <s v="Borno"/>
    <s v="A pied Pirogue Transport en commun"/>
    <s v="1"/>
    <s v="0"/>
    <s v="0"/>
    <s v="0"/>
    <s v="1"/>
    <s v="0"/>
    <s v="0"/>
    <s v="1"/>
    <x v="2"/>
    <x v="4"/>
    <x v="2"/>
    <m/>
    <s v="C’était le lieu le plus proche de chez eu où ils pouvaient se refugier"/>
    <m/>
    <x v="0"/>
    <x v="0"/>
    <x v="0"/>
    <n v="0"/>
    <s v="Bonnes"/>
    <m/>
    <s v="La distribution d'articles non alimentaires La distribution des baches L'assistance en Eau Hygiene et Assainissement L'assistance en éducation Distribution des  outils agricoles L'assistance psychosociale L'assistance de santé La distribution de vivres"/>
    <s v="1"/>
    <s v="1"/>
    <s v="1"/>
    <s v="1"/>
    <s v="0"/>
    <s v="1"/>
    <s v="1"/>
    <s v="1"/>
    <s v="1"/>
    <s v="0"/>
    <s v="0"/>
    <s v="Plus d'1 an"/>
    <s v="Plus d'1 an"/>
    <s v="Plus d'1 an"/>
    <m/>
    <s v="Plus d'1 an"/>
    <s v="Continue"/>
    <s v="Continue"/>
    <s v="Continue"/>
    <s v="Continue"/>
    <n v="212"/>
    <s v="Oui"/>
    <s v="Oui"/>
    <s v="Oui"/>
    <m/>
    <m/>
    <m/>
    <x v="0"/>
    <x v="0"/>
    <m/>
    <s v="Forage à pompe manuelle Eau de surface (wadi, lac, rivière, etc.)"/>
    <s v="0"/>
    <s v="1"/>
    <s v="0"/>
    <s v="0"/>
    <s v="1"/>
    <s v="0"/>
    <s v="0"/>
    <s v="0"/>
    <x v="1"/>
    <s v="10-30 minutes"/>
    <s v="Eau non potable Goût"/>
    <s v="0"/>
    <s v="0"/>
    <s v="1"/>
    <s v="1"/>
    <s v="0"/>
    <x v="0"/>
    <m/>
    <x v="0"/>
    <x v="0"/>
    <x v="0"/>
    <x v="0"/>
    <x v="0"/>
    <m/>
    <s v="Non"/>
    <m/>
    <m/>
    <m/>
    <m/>
    <m/>
    <m/>
    <m/>
    <m/>
    <x v="1"/>
    <m/>
    <m/>
    <m/>
    <m/>
    <m/>
    <m/>
    <m/>
    <m/>
    <s v="10-30 minutes"/>
    <m/>
    <m/>
    <s v="Oui"/>
    <s v="Centre de santé"/>
    <s v="1"/>
    <s v="0"/>
    <s v="0"/>
    <s v="0"/>
    <s v="0"/>
    <m/>
    <s v="Sur le site"/>
    <m/>
    <s v="Paludisme Autre (précisez)_____________"/>
    <s v="0"/>
    <s v="0"/>
    <s v="0"/>
    <s v="0"/>
    <s v="0"/>
    <s v="1"/>
    <s v="0"/>
    <s v="0"/>
    <s v="0"/>
    <s v="0"/>
    <s v="0"/>
    <s v="1"/>
    <s v="0"/>
    <s v="Céphalées et maux de ventre"/>
    <x v="0"/>
    <m/>
    <m/>
    <m/>
    <m/>
    <m/>
    <m/>
    <m/>
    <x v="0"/>
    <m/>
    <x v="0"/>
    <m/>
    <m/>
    <m/>
    <m/>
    <m/>
    <m/>
    <m/>
    <m/>
    <m/>
    <m/>
    <m/>
    <m/>
    <m/>
    <x v="0"/>
    <s v="Se laver les mains avec du savon et de l’eau ou avec un gel hydroalcoolique Éviter de se toucher les yeux, le nez, la bouche"/>
    <s v="1"/>
    <s v="1"/>
    <s v="0"/>
    <s v="0"/>
    <s v="0"/>
    <s v="0"/>
    <s v="0"/>
    <s v="0"/>
    <s v="Sensibilisation par les organisations humanitaires (ONG, agences des nations-unies, …) A travers les proches Sensibilisation par le personnel médical"/>
    <s v="0"/>
    <s v="0"/>
    <s v="1"/>
    <s v="0"/>
    <s v="1"/>
    <s v="1"/>
    <s v="0"/>
    <x v="0"/>
    <x v="13"/>
    <s v="Quelques personnes y ont accès (entre 25 et 50%)"/>
    <m/>
    <s v="Achat sur le marché Production de subsistance"/>
    <s v="1"/>
    <s v="0"/>
    <s v="0"/>
    <s v="0"/>
    <s v="0"/>
    <s v="1"/>
    <s v="0"/>
    <m/>
    <s v="Oui, les personnes déplacées cultivent des terres sans autorisation"/>
    <s v="Oui"/>
    <s v="Moins de 15 minutes"/>
    <s v="Oui, on peut y trouver la plupart des biens"/>
    <m/>
    <s v="Oui"/>
    <s v="Tigo (MOV Africa)"/>
    <s v="1"/>
    <s v="0"/>
    <s v="0"/>
    <m/>
    <s v="Nourriture Articles non alimentaires (vêtements, couvertures, ustensiles de cuisine) Travail/moyen de subsistance"/>
    <x v="0"/>
    <x v="1"/>
    <x v="0"/>
    <x v="0"/>
    <x v="1"/>
    <x v="0"/>
    <x v="0"/>
    <x v="0"/>
    <x v="0"/>
    <x v="0"/>
    <m/>
    <n v="3"/>
  </r>
  <r>
    <x v="8"/>
    <s v="Homme"/>
    <x v="0"/>
    <s v="TD0703"/>
    <x v="1"/>
    <s v="TD070301"/>
    <x v="3"/>
    <s v="TD070301BGS-029"/>
    <x v="86"/>
    <s v="13.5480556"/>
    <s v="14.5101428"/>
    <s v="277.11138281858604"/>
    <s v="4.96"/>
    <s v="Milieu rural isolé"/>
    <s v="Ngueléa"/>
    <s v="5"/>
    <x v="0"/>
    <s v="Plus de 150m2"/>
    <s v="Public/Gouvernement"/>
    <s v="Oui"/>
    <s v="ONG Locale"/>
    <m/>
    <s v="Crt"/>
    <m/>
    <m/>
    <m/>
    <s v="Personnes Déplacées Internes"/>
    <s v="1"/>
    <s v="0"/>
    <s v="0"/>
    <n v="700"/>
    <x v="57"/>
    <n v="700"/>
    <n v="3800"/>
    <n v="114"/>
    <n v="114"/>
    <n v="190"/>
    <n v="228"/>
    <n v="266"/>
    <n v="266"/>
    <n v="304"/>
    <n v="342"/>
    <n v="722"/>
    <n v="1026"/>
    <n v="114"/>
    <n v="114"/>
    <n v="1710"/>
    <n v="2090"/>
    <s v="Lac"/>
    <s v="Mamdi"/>
    <s v="Bol"/>
    <s v="A pied Pirogue Dos d'animal"/>
    <s v="1"/>
    <s v="0"/>
    <s v="0"/>
    <s v="0"/>
    <s v="1"/>
    <s v="1"/>
    <s v="0"/>
    <s v="0"/>
    <x v="5"/>
    <x v="0"/>
    <x v="0"/>
    <m/>
    <s v="Ordre des autorités"/>
    <m/>
    <m/>
    <m/>
    <m/>
    <m/>
    <m/>
    <m/>
    <m/>
    <m/>
    <m/>
    <m/>
    <m/>
    <m/>
    <m/>
    <m/>
    <m/>
    <m/>
    <m/>
    <m/>
    <m/>
    <m/>
    <m/>
    <m/>
    <m/>
    <m/>
    <m/>
    <m/>
    <x v="0"/>
    <x v="0"/>
    <x v="0"/>
    <m/>
    <m/>
    <m/>
    <m/>
    <m/>
    <m/>
    <m/>
    <m/>
    <m/>
    <m/>
    <m/>
    <m/>
    <m/>
    <m/>
    <m/>
    <m/>
    <m/>
    <m/>
    <m/>
    <m/>
    <m/>
    <m/>
    <m/>
    <m/>
    <m/>
    <m/>
    <m/>
    <m/>
    <m/>
    <m/>
    <m/>
    <m/>
    <m/>
    <m/>
    <m/>
    <x v="0"/>
    <x v="0"/>
    <x v="0"/>
    <m/>
    <m/>
    <m/>
    <x v="0"/>
    <x v="0"/>
    <x v="0"/>
    <n v="0"/>
    <s v="Bonnes"/>
    <m/>
    <s v="La distribution d'articles non alimentaires La distribution des baches L'assistance en Eau Hygiene et Assainissement"/>
    <s v="1"/>
    <s v="1"/>
    <s v="1"/>
    <s v="0"/>
    <s v="0"/>
    <s v="0"/>
    <s v="0"/>
    <s v="0"/>
    <s v="0"/>
    <s v="0"/>
    <s v="0"/>
    <m/>
    <s v="Entre 6 mois et 1 an"/>
    <s v="Entre 3 et 6 mois"/>
    <m/>
    <m/>
    <m/>
    <m/>
    <s v="Continue"/>
    <m/>
    <n v="275"/>
    <s v="Oui"/>
    <s v="Oui"/>
    <s v="Oui"/>
    <m/>
    <m/>
    <m/>
    <x v="0"/>
    <x v="0"/>
    <m/>
    <s v="Forage à pompe manuelle"/>
    <s v="0"/>
    <s v="1"/>
    <s v="0"/>
    <s v="0"/>
    <s v="0"/>
    <s v="0"/>
    <s v="0"/>
    <s v="0"/>
    <x v="1"/>
    <s v="Moins de 10 minutes"/>
    <s v="Aucun"/>
    <s v="1"/>
    <s v="0"/>
    <s v="0"/>
    <s v="0"/>
    <s v="0"/>
    <x v="1"/>
    <n v="100"/>
    <x v="1"/>
    <x v="1"/>
    <x v="1"/>
    <x v="2"/>
    <x v="1"/>
    <s v="Plus de 50 mètres"/>
    <s v="Non"/>
    <m/>
    <m/>
    <m/>
    <m/>
    <m/>
    <m/>
    <m/>
    <m/>
    <x v="0"/>
    <s v="Autre (précisez)_____________"/>
    <s v="0"/>
    <s v="0"/>
    <s v="0"/>
    <s v="0"/>
    <s v="0"/>
    <s v="0"/>
    <s v="1"/>
    <m/>
    <s v="Pas d'école"/>
    <m/>
    <s v="Oui"/>
    <s v="Centre de santé"/>
    <s v="1"/>
    <s v="0"/>
    <s v="0"/>
    <s v="0"/>
    <s v="0"/>
    <m/>
    <s v="En dehors du site"/>
    <s v="1 - 2h"/>
    <s v="Paludisme Toux Autre (précisez)_____________"/>
    <s v="0"/>
    <s v="0"/>
    <s v="0"/>
    <s v="0"/>
    <s v="0"/>
    <s v="1"/>
    <s v="1"/>
    <s v="0"/>
    <s v="0"/>
    <s v="0"/>
    <s v="0"/>
    <s v="1"/>
    <s v="0"/>
    <s v="Rougeole"/>
    <x v="0"/>
    <m/>
    <m/>
    <m/>
    <m/>
    <m/>
    <m/>
    <m/>
    <x v="0"/>
    <m/>
    <x v="0"/>
    <m/>
    <m/>
    <m/>
    <m/>
    <m/>
    <m/>
    <m/>
    <m/>
    <m/>
    <m/>
    <m/>
    <m/>
    <m/>
    <x v="0"/>
    <s v="Se laver les mains avec du savon et de l’eau ou avec un gel hydroalcoolique Mesures de distanciation sociale (rester a distance des autres)"/>
    <s v="1"/>
    <s v="0"/>
    <s v="0"/>
    <s v="1"/>
    <s v="0"/>
    <s v="0"/>
    <s v="0"/>
    <s v="0"/>
    <s v="A travers les proches Sensibilisation par le personnel médical Sensibilisation par les organisations humanitaires (ONG, agences des nations-unies, …)"/>
    <s v="0"/>
    <s v="0"/>
    <s v="1"/>
    <s v="0"/>
    <s v="1"/>
    <s v="1"/>
    <s v="0"/>
    <x v="1"/>
    <x v="3"/>
    <s v="La quasi-totalité des personnes y ont accès (plus de 75%)"/>
    <m/>
    <s v="Achat sur le marché Production de subsistance"/>
    <s v="1"/>
    <s v="0"/>
    <s v="0"/>
    <s v="0"/>
    <s v="0"/>
    <s v="1"/>
    <s v="0"/>
    <m/>
    <s v="Oui, accès aux terres cultivables donné par les autorités locales / notables des communautés"/>
    <s v="Oui"/>
    <s v="Plus de 50 minutes"/>
    <s v="Oui, marché très bien fourni"/>
    <m/>
    <s v="Oui"/>
    <s v="Airtel Tigo (MOV Africa)"/>
    <s v="1"/>
    <s v="1"/>
    <s v="0"/>
    <m/>
    <s v="Nourriture Abris Services de santé"/>
    <x v="0"/>
    <x v="1"/>
    <x v="1"/>
    <x v="1"/>
    <x v="0"/>
    <x v="0"/>
    <x v="0"/>
    <x v="1"/>
    <x v="0"/>
    <x v="0"/>
    <m/>
    <n v="3"/>
  </r>
  <r>
    <x v="4"/>
    <s v="Homme"/>
    <x v="0"/>
    <s v="TD0704"/>
    <x v="0"/>
    <s v="TD070401"/>
    <x v="0"/>
    <s v="XXXX"/>
    <x v="87"/>
    <s v="13.9508844"/>
    <s v="14.124005"/>
    <s v="282.17921902670753"/>
    <s v="4.92"/>
    <s v="Milieu rural isolé"/>
    <s v="Kaourgué"/>
    <s v="2"/>
    <x v="0"/>
    <s v="Plus de 150m2"/>
    <s v="Public/Gouvernement"/>
    <s v="Oui"/>
    <s v="Aucune"/>
    <m/>
    <m/>
    <m/>
    <m/>
    <m/>
    <s v="Personnes Déplacées Internes"/>
    <s v="1"/>
    <s v="0"/>
    <s v="0"/>
    <n v="150"/>
    <x v="82"/>
    <n v="150"/>
    <n v="670"/>
    <n v="18"/>
    <n v="22"/>
    <n v="70"/>
    <n v="80"/>
    <n v="65"/>
    <n v="35"/>
    <n v="17"/>
    <n v="33"/>
    <n v="120"/>
    <n v="140"/>
    <n v="30"/>
    <n v="40"/>
    <n v="320"/>
    <n v="350"/>
    <s v="Lac"/>
    <s v="Fouli"/>
    <s v="Liwa"/>
    <s v="Dos d'animal A pied"/>
    <s v="1"/>
    <s v="0"/>
    <s v="0"/>
    <s v="0"/>
    <s v="0"/>
    <s v="1"/>
    <s v="0"/>
    <s v="0"/>
    <x v="5"/>
    <x v="0"/>
    <x v="2"/>
    <m/>
    <s v="Ordre des autorités"/>
    <m/>
    <m/>
    <m/>
    <m/>
    <m/>
    <m/>
    <m/>
    <m/>
    <m/>
    <m/>
    <m/>
    <m/>
    <m/>
    <m/>
    <m/>
    <m/>
    <m/>
    <m/>
    <m/>
    <m/>
    <m/>
    <m/>
    <m/>
    <m/>
    <m/>
    <m/>
    <m/>
    <x v="0"/>
    <x v="0"/>
    <x v="0"/>
    <m/>
    <m/>
    <m/>
    <m/>
    <m/>
    <m/>
    <m/>
    <m/>
    <m/>
    <m/>
    <m/>
    <m/>
    <m/>
    <m/>
    <m/>
    <m/>
    <m/>
    <m/>
    <m/>
    <m/>
    <m/>
    <m/>
    <m/>
    <m/>
    <m/>
    <m/>
    <m/>
    <m/>
    <m/>
    <m/>
    <m/>
    <m/>
    <m/>
    <m/>
    <m/>
    <x v="0"/>
    <x v="0"/>
    <x v="0"/>
    <m/>
    <m/>
    <m/>
    <x v="0"/>
    <x v="0"/>
    <x v="0"/>
    <n v="0"/>
    <s v="Bonnes"/>
    <m/>
    <s v="Pas d'assistance reçue"/>
    <s v="0"/>
    <s v="0"/>
    <s v="0"/>
    <s v="0"/>
    <s v="0"/>
    <s v="0"/>
    <s v="0"/>
    <s v="0"/>
    <s v="0"/>
    <s v="0"/>
    <s v="1"/>
    <m/>
    <m/>
    <m/>
    <m/>
    <m/>
    <m/>
    <m/>
    <m/>
    <m/>
    <n v="155"/>
    <s v="Oui"/>
    <s v="Oui"/>
    <s v="Oui"/>
    <m/>
    <m/>
    <m/>
    <x v="0"/>
    <x v="0"/>
    <m/>
    <s v="Puit traditionnel / à ciel ouvert"/>
    <s v="1"/>
    <s v="0"/>
    <s v="0"/>
    <s v="0"/>
    <s v="0"/>
    <s v="0"/>
    <s v="0"/>
    <s v="0"/>
    <x v="0"/>
    <s v="10-30 minutes"/>
    <s v="Eau trouble / brune"/>
    <s v="0"/>
    <s v="1"/>
    <s v="0"/>
    <s v="0"/>
    <s v="0"/>
    <x v="0"/>
    <m/>
    <x v="0"/>
    <x v="0"/>
    <x v="0"/>
    <x v="0"/>
    <x v="0"/>
    <m/>
    <s v="Non"/>
    <m/>
    <m/>
    <m/>
    <m/>
    <m/>
    <m/>
    <m/>
    <m/>
    <x v="0"/>
    <s v="Autre (précisez)_____________"/>
    <s v="0"/>
    <s v="0"/>
    <s v="0"/>
    <s v="0"/>
    <s v="0"/>
    <s v="0"/>
    <s v="1"/>
    <m/>
    <s v="Pas d'ecole"/>
    <m/>
    <s v="Oui"/>
    <s v="Centre de santé"/>
    <s v="1"/>
    <s v="0"/>
    <s v="0"/>
    <s v="0"/>
    <s v="0"/>
    <m/>
    <s v="En dehors du site"/>
    <s v="30-50 minutes"/>
    <s v="Fièvre Paludisme Maux de ventre"/>
    <s v="0"/>
    <s v="1"/>
    <s v="0"/>
    <s v="0"/>
    <s v="0"/>
    <s v="1"/>
    <s v="0"/>
    <s v="0"/>
    <s v="1"/>
    <s v="0"/>
    <s v="0"/>
    <s v="0"/>
    <s v="0"/>
    <m/>
    <x v="0"/>
    <m/>
    <m/>
    <m/>
    <m/>
    <m/>
    <m/>
    <m/>
    <x v="0"/>
    <m/>
    <x v="0"/>
    <m/>
    <m/>
    <m/>
    <m/>
    <m/>
    <m/>
    <m/>
    <m/>
    <m/>
    <m/>
    <m/>
    <m/>
    <m/>
    <x v="0"/>
    <s v="Se laver les mains avec du savon et de l’eau ou avec un gel hydroalcoolique Se couvrir le visage (nez et bouche) avec un masque"/>
    <s v="1"/>
    <s v="0"/>
    <s v="0"/>
    <s v="0"/>
    <s v="1"/>
    <s v="0"/>
    <s v="0"/>
    <s v="0"/>
    <s v="Sensibilisation par les organisations humanitaires (ONG, agences des nations-unies, …) Sensibilisation par le personnel médical"/>
    <s v="0"/>
    <s v="0"/>
    <s v="0"/>
    <s v="0"/>
    <s v="1"/>
    <s v="1"/>
    <s v="0"/>
    <x v="0"/>
    <x v="6"/>
    <s v="Ne sait pas / Pas de réponse"/>
    <m/>
    <s v="Achat sur le marché Production de subsistance"/>
    <s v="1"/>
    <s v="0"/>
    <s v="0"/>
    <s v="0"/>
    <s v="0"/>
    <s v="1"/>
    <s v="0"/>
    <m/>
    <s v="Non, nous n’avons pas accès à la terre cultivable"/>
    <s v="Oui"/>
    <s v="Plus de 50 minutes"/>
    <s v="Oui, on peut y trouver la plupart des biens"/>
    <m/>
    <s v="Oui"/>
    <s v="Tigo (MOV Africa) Airtel"/>
    <s v="1"/>
    <s v="1"/>
    <s v="0"/>
    <m/>
    <s v="Nourriture Articles non alimentaires (vêtements, couvertures, ustensiles de cuisine) Autre à préciser"/>
    <x v="0"/>
    <x v="1"/>
    <x v="0"/>
    <x v="0"/>
    <x v="1"/>
    <x v="0"/>
    <x v="0"/>
    <x v="1"/>
    <x v="0"/>
    <x v="1"/>
    <s v="Agr"/>
    <n v="4"/>
  </r>
  <r>
    <x v="23"/>
    <s v="Homme"/>
    <x v="0"/>
    <s v="TD0701"/>
    <x v="2"/>
    <s v="TD070101"/>
    <x v="5"/>
    <s v="TD070101BOL-036"/>
    <x v="88"/>
    <s v="13.4835726"/>
    <s v="14.6209534"/>
    <s v="319.3502504585239"/>
    <s v="4.833"/>
    <s v="Milieu rural isolé"/>
    <s v="Medi village"/>
    <s v="5"/>
    <x v="0"/>
    <s v="Plus de 150m2"/>
    <s v="Public/Gouvernement"/>
    <s v="Oui"/>
    <s v="ONG Locale"/>
    <m/>
    <s v="Crt"/>
    <m/>
    <m/>
    <m/>
    <s v="Personnes Déplacées Internes"/>
    <s v="1"/>
    <s v="0"/>
    <s v="0"/>
    <n v="519"/>
    <x v="83"/>
    <n v="519"/>
    <n v="1682"/>
    <n v="50"/>
    <n v="50"/>
    <n v="84"/>
    <n v="102"/>
    <n v="118"/>
    <n v="118"/>
    <n v="135"/>
    <n v="151"/>
    <n v="320"/>
    <n v="454"/>
    <n v="50"/>
    <n v="50"/>
    <n v="757"/>
    <n v="925"/>
    <s v="Lac"/>
    <s v="Mamdi"/>
    <s v="Bol"/>
    <s v="A pied Pirogue Dos d'animal"/>
    <s v="1"/>
    <s v="0"/>
    <s v="0"/>
    <s v="0"/>
    <s v="1"/>
    <s v="1"/>
    <s v="0"/>
    <s v="0"/>
    <x v="3"/>
    <x v="5"/>
    <x v="0"/>
    <m/>
    <s v="Ordre des autorités"/>
    <m/>
    <m/>
    <m/>
    <m/>
    <m/>
    <m/>
    <m/>
    <m/>
    <m/>
    <m/>
    <m/>
    <m/>
    <m/>
    <m/>
    <m/>
    <m/>
    <m/>
    <m/>
    <m/>
    <m/>
    <m/>
    <m/>
    <m/>
    <m/>
    <m/>
    <m/>
    <m/>
    <x v="0"/>
    <x v="0"/>
    <x v="0"/>
    <m/>
    <m/>
    <m/>
    <m/>
    <m/>
    <m/>
    <m/>
    <m/>
    <m/>
    <m/>
    <m/>
    <m/>
    <m/>
    <m/>
    <m/>
    <m/>
    <m/>
    <m/>
    <m/>
    <m/>
    <m/>
    <m/>
    <m/>
    <m/>
    <m/>
    <m/>
    <m/>
    <m/>
    <m/>
    <m/>
    <m/>
    <m/>
    <m/>
    <m/>
    <m/>
    <x v="0"/>
    <x v="0"/>
    <x v="0"/>
    <m/>
    <m/>
    <m/>
    <x v="0"/>
    <x v="0"/>
    <x v="0"/>
    <n v="0"/>
    <s v="Bonnes"/>
    <m/>
    <s v="La distribution d'articles non alimentaires La distribution des baches L'assistance en Eau Hygiene et Assainissement L'assistance en éducation Construction des abris Distribution des  outils agricoles La distribution de vivres Cash (Argent)"/>
    <s v="1"/>
    <s v="1"/>
    <s v="1"/>
    <s v="1"/>
    <s v="1"/>
    <s v="1"/>
    <s v="0"/>
    <s v="0"/>
    <s v="1"/>
    <s v="1"/>
    <s v="0"/>
    <s v="Moins d’un mois"/>
    <s v="Plus d'1 an"/>
    <s v="Plus d'1 an"/>
    <s v="Plus d'1 an"/>
    <s v="Plus d'1 an"/>
    <m/>
    <m/>
    <s v="Continue"/>
    <s v="Continue"/>
    <n v="295"/>
    <s v="Oui"/>
    <s v="Oui"/>
    <s v="Oui"/>
    <m/>
    <m/>
    <m/>
    <x v="1"/>
    <x v="1"/>
    <m/>
    <s v="Forage à pompe manuelle Eau de surface (wadi, lac, rivière, etc.)"/>
    <s v="0"/>
    <s v="1"/>
    <s v="0"/>
    <s v="0"/>
    <s v="1"/>
    <s v="0"/>
    <s v="0"/>
    <s v="0"/>
    <x v="1"/>
    <s v="Moins de 10 minutes"/>
    <s v="Aucun"/>
    <s v="1"/>
    <s v="0"/>
    <s v="0"/>
    <s v="0"/>
    <s v="0"/>
    <x v="1"/>
    <n v="15"/>
    <x v="1"/>
    <x v="1"/>
    <x v="1"/>
    <x v="2"/>
    <x v="1"/>
    <s v="Plus de 50 mètres"/>
    <s v="Non"/>
    <m/>
    <m/>
    <m/>
    <m/>
    <m/>
    <m/>
    <m/>
    <m/>
    <x v="1"/>
    <m/>
    <m/>
    <m/>
    <m/>
    <m/>
    <m/>
    <m/>
    <m/>
    <s v="Moins de 10 minutes"/>
    <m/>
    <m/>
    <s v="Oui"/>
    <s v="Centre de santé"/>
    <s v="1"/>
    <s v="0"/>
    <s v="0"/>
    <s v="0"/>
    <s v="0"/>
    <m/>
    <s v="En dehors du site"/>
    <s v="1 - 2h"/>
    <s v="Diarrhée Fièvre Toux"/>
    <s v="1"/>
    <s v="1"/>
    <s v="0"/>
    <s v="0"/>
    <s v="0"/>
    <s v="0"/>
    <s v="1"/>
    <s v="0"/>
    <s v="0"/>
    <s v="0"/>
    <s v="0"/>
    <s v="0"/>
    <s v="0"/>
    <m/>
    <x v="0"/>
    <m/>
    <m/>
    <m/>
    <m/>
    <m/>
    <m/>
    <m/>
    <x v="0"/>
    <m/>
    <x v="0"/>
    <m/>
    <m/>
    <m/>
    <m/>
    <m/>
    <m/>
    <m/>
    <m/>
    <m/>
    <m/>
    <m/>
    <m/>
    <m/>
    <x v="0"/>
    <s v="Se laver les mains avec du savon et de l’eau ou avec un gel hydroalcoolique Éviter de se toucher les yeux, le nez, la bouche Éviter les contacts avec toute personne malade Mesures de distanciation sociale (rester a distance des autres)"/>
    <s v="1"/>
    <s v="1"/>
    <s v="1"/>
    <s v="1"/>
    <s v="0"/>
    <s v="0"/>
    <s v="0"/>
    <s v="0"/>
    <s v="Sensibilisation par le personnel médical Sensibilisation par les organisations humanitaires (ONG, agences des nations-unies, …) Sensibilisation par les autorités administratives/traditionnelles A travers les proches"/>
    <s v="0"/>
    <s v="0"/>
    <s v="1"/>
    <s v="1"/>
    <s v="1"/>
    <s v="1"/>
    <s v="0"/>
    <x v="1"/>
    <x v="3"/>
    <s v="La plupart des personnes y ont accès (entre 50 et 75%)"/>
    <m/>
    <s v="Achat sur le marché Assistance humanitaire (incluant Cash)"/>
    <s v="1"/>
    <s v="0"/>
    <s v="0"/>
    <s v="1"/>
    <s v="0"/>
    <s v="0"/>
    <s v="0"/>
    <m/>
    <s v="Oui, accès aux terres cultivables donné par les autorités locales / notables des communautés"/>
    <s v="Oui"/>
    <s v="Plus de 50 minutes"/>
    <s v="Oui, marché très bien fourni"/>
    <m/>
    <s v="Oui"/>
    <s v="Tigo (MOV Africa) Airtel"/>
    <s v="1"/>
    <s v="1"/>
    <s v="0"/>
    <m/>
    <s v="Nourriture Services de santé Articles non alimentaires (vêtements, couvertures, ustensiles de cuisine)"/>
    <x v="0"/>
    <x v="1"/>
    <x v="0"/>
    <x v="1"/>
    <x v="1"/>
    <x v="0"/>
    <x v="0"/>
    <x v="1"/>
    <x v="0"/>
    <x v="0"/>
    <m/>
    <n v="5"/>
  </r>
  <r>
    <x v="14"/>
    <s v="Homme"/>
    <x v="0"/>
    <s v="TD0704"/>
    <x v="0"/>
    <s v="TD070402"/>
    <x v="1"/>
    <s v="TD070402DBA-020"/>
    <x v="89"/>
    <s v="14.4318528"/>
    <s v="13.6448435"/>
    <s v="298.9"/>
    <s v="4.78"/>
    <s v="Milieu rural isolé"/>
    <s v="Daboua"/>
    <s v="6"/>
    <x v="0"/>
    <s v="Entre 100 et 150m2"/>
    <s v="Public/Gouvernement"/>
    <s v="Oui"/>
    <s v="Aucune"/>
    <m/>
    <m/>
    <m/>
    <m/>
    <m/>
    <s v="Personnes Déplacées Internes"/>
    <s v="1"/>
    <s v="0"/>
    <s v="0"/>
    <n v="71"/>
    <x v="84"/>
    <n v="71"/>
    <n v="401"/>
    <n v="17"/>
    <n v="28"/>
    <n v="33"/>
    <n v="39"/>
    <n v="27"/>
    <n v="34"/>
    <n v="18"/>
    <n v="23"/>
    <n v="76"/>
    <n v="89"/>
    <n v="11"/>
    <n v="6"/>
    <n v="182"/>
    <n v="219"/>
    <s v="Lac"/>
    <s v="Fouli"/>
    <s v="Kaiga-Kindjiria"/>
    <s v="A pied Dos d'animal"/>
    <s v="1"/>
    <s v="0"/>
    <s v="0"/>
    <s v="0"/>
    <s v="0"/>
    <s v="1"/>
    <s v="0"/>
    <s v="0"/>
    <x v="0"/>
    <x v="7"/>
    <x v="0"/>
    <m/>
    <s v="Ordre des autorités"/>
    <m/>
    <m/>
    <m/>
    <m/>
    <m/>
    <m/>
    <m/>
    <m/>
    <m/>
    <m/>
    <m/>
    <m/>
    <m/>
    <m/>
    <m/>
    <m/>
    <m/>
    <m/>
    <m/>
    <m/>
    <m/>
    <m/>
    <m/>
    <m/>
    <m/>
    <m/>
    <m/>
    <x v="0"/>
    <x v="0"/>
    <x v="0"/>
    <m/>
    <m/>
    <m/>
    <m/>
    <m/>
    <m/>
    <m/>
    <m/>
    <m/>
    <m/>
    <m/>
    <m/>
    <m/>
    <m/>
    <m/>
    <m/>
    <m/>
    <m/>
    <m/>
    <m/>
    <m/>
    <m/>
    <m/>
    <m/>
    <m/>
    <m/>
    <m/>
    <m/>
    <m/>
    <m/>
    <m/>
    <m/>
    <m/>
    <m/>
    <m/>
    <x v="0"/>
    <x v="0"/>
    <x v="0"/>
    <m/>
    <m/>
    <m/>
    <x v="0"/>
    <x v="0"/>
    <x v="0"/>
    <n v="0"/>
    <s v="Bonnes"/>
    <m/>
    <s v="Cash (Argent) Distribution des  outils agricoles La distribution des baches L'assistance en Eau Hygiene et Assainissement La distribution d'articles non alimentaires La distribution de vivres"/>
    <s v="1"/>
    <s v="1"/>
    <s v="1"/>
    <s v="0"/>
    <s v="0"/>
    <s v="1"/>
    <s v="0"/>
    <s v="0"/>
    <s v="1"/>
    <s v="1"/>
    <s v="0"/>
    <s v="Moins d’un mois"/>
    <s v="Plus d'1 an"/>
    <s v="Plus d'1 an"/>
    <m/>
    <s v="Plus d'1 an"/>
    <m/>
    <m/>
    <s v="Continue"/>
    <m/>
    <n v="73"/>
    <s v="Oui"/>
    <s v="Oui"/>
    <s v="Oui"/>
    <m/>
    <m/>
    <m/>
    <x v="0"/>
    <x v="0"/>
    <m/>
    <s v="Forage à pompe manuelle"/>
    <s v="0"/>
    <s v="1"/>
    <s v="0"/>
    <s v="0"/>
    <s v="0"/>
    <s v="0"/>
    <s v="0"/>
    <s v="0"/>
    <x v="1"/>
    <s v="Moins de 10 minutes"/>
    <s v="Goût"/>
    <s v="0"/>
    <s v="0"/>
    <s v="1"/>
    <s v="0"/>
    <s v="0"/>
    <x v="1"/>
    <n v="10"/>
    <x v="1"/>
    <x v="1"/>
    <x v="1"/>
    <x v="2"/>
    <x v="1"/>
    <s v="Plus de 50 mètres"/>
    <s v="Non"/>
    <m/>
    <m/>
    <m/>
    <m/>
    <m/>
    <m/>
    <m/>
    <m/>
    <x v="3"/>
    <s v="Ecole trop lointaine"/>
    <s v="0"/>
    <s v="0"/>
    <s v="0"/>
    <s v="0"/>
    <s v="1"/>
    <s v="0"/>
    <s v="0"/>
    <s v="1h– 1h30"/>
    <m/>
    <m/>
    <s v="Oui"/>
    <s v="Centre de santé"/>
    <s v="1"/>
    <s v="0"/>
    <s v="0"/>
    <s v="0"/>
    <s v="0"/>
    <m/>
    <s v="En dehors du site"/>
    <s v="1 - 2h"/>
    <s v="Maladie de peau Paludisme Autre (précisez)_____________"/>
    <s v="0"/>
    <s v="0"/>
    <s v="0"/>
    <s v="1"/>
    <s v="0"/>
    <s v="1"/>
    <s v="0"/>
    <s v="0"/>
    <s v="0"/>
    <s v="0"/>
    <s v="0"/>
    <s v="1"/>
    <s v="0"/>
    <s v="Rhume"/>
    <x v="0"/>
    <m/>
    <m/>
    <m/>
    <m/>
    <m/>
    <m/>
    <m/>
    <x v="0"/>
    <m/>
    <x v="0"/>
    <m/>
    <m/>
    <m/>
    <m/>
    <m/>
    <m/>
    <m/>
    <m/>
    <m/>
    <m/>
    <m/>
    <m/>
    <m/>
    <x v="0"/>
    <s v="Se laver les mains avec du savon et de l’eau ou avec un gel hydroalcoolique Mesures de distanciation sociale (rester a distance des autres) Se couvrir le visage (nez et bouche) avec un masque"/>
    <s v="1"/>
    <s v="0"/>
    <s v="0"/>
    <s v="1"/>
    <s v="1"/>
    <s v="0"/>
    <s v="0"/>
    <s v="0"/>
    <s v="A travers les proches Sensibilisation par les organisations humanitaires (ONG, agences des nations-unies, …) Sensibilisation par le personnel médical"/>
    <s v="0"/>
    <s v="0"/>
    <s v="1"/>
    <s v="0"/>
    <s v="1"/>
    <s v="1"/>
    <s v="0"/>
    <x v="1"/>
    <x v="3"/>
    <s v="La quasi-totalité des personnes y ont accès (plus de 75%)"/>
    <m/>
    <s v="Assistance humanitaire (incluant Cash) Achat sur le marché"/>
    <s v="1"/>
    <s v="0"/>
    <s v="0"/>
    <s v="1"/>
    <s v="0"/>
    <s v="0"/>
    <s v="0"/>
    <m/>
    <s v="Oui, accès aux terres cultivables donné par les autorités locales / notables des communautés"/>
    <s v="Oui"/>
    <s v="Plus de 50 minutes"/>
    <s v="Oui, on peut y trouver la plupart des biens"/>
    <m/>
    <s v="Oui"/>
    <s v="Tigo (MOV Africa)"/>
    <s v="1"/>
    <s v="0"/>
    <s v="0"/>
    <m/>
    <s v="Travail/moyen de subsistance Education scolaire Nourriture"/>
    <x v="0"/>
    <x v="1"/>
    <x v="0"/>
    <x v="0"/>
    <x v="0"/>
    <x v="0"/>
    <x v="1"/>
    <x v="0"/>
    <x v="0"/>
    <x v="0"/>
    <m/>
    <n v="3"/>
  </r>
  <r>
    <x v="2"/>
    <s v="Homme"/>
    <x v="0"/>
    <s v="TD0704"/>
    <x v="0"/>
    <s v="TD070402"/>
    <x v="1"/>
    <s v="TD070402DBA-003"/>
    <x v="90"/>
    <s v="14.4010855"/>
    <s v="13.7639604"/>
    <s v="304.82532258024133"/>
    <s v="4.866"/>
    <s v="Milieu rural isolé"/>
    <s v="Tataverom"/>
    <s v="10"/>
    <x v="1"/>
    <m/>
    <m/>
    <s v="Oui"/>
    <m/>
    <m/>
    <m/>
    <n v="0"/>
    <n v="0"/>
    <m/>
    <s v="Personnes Déplacées Internes Retournés venus de l'étranger"/>
    <s v="1"/>
    <s v="0"/>
    <s v="1"/>
    <n v="287"/>
    <x v="85"/>
    <n v="227"/>
    <n v="1186"/>
    <n v="37"/>
    <n v="63"/>
    <n v="90"/>
    <n v="110"/>
    <n v="95"/>
    <n v="105"/>
    <n v="46"/>
    <n v="60"/>
    <n v="200"/>
    <n v="300"/>
    <n v="34"/>
    <n v="46"/>
    <n v="502"/>
    <n v="684"/>
    <s v="Lac"/>
    <s v="Fouli"/>
    <s v="Kaiga-Kindjiria"/>
    <s v="A pied Dos d'animal"/>
    <s v="1"/>
    <s v="0"/>
    <s v="0"/>
    <s v="0"/>
    <s v="0"/>
    <s v="1"/>
    <s v="0"/>
    <s v="0"/>
    <x v="0"/>
    <x v="5"/>
    <x v="0"/>
    <m/>
    <s v="Ils considèrent que c'est la terre de leurs ancêtres"/>
    <m/>
    <m/>
    <m/>
    <m/>
    <m/>
    <m/>
    <m/>
    <m/>
    <m/>
    <m/>
    <m/>
    <m/>
    <m/>
    <m/>
    <m/>
    <m/>
    <m/>
    <m/>
    <m/>
    <m/>
    <m/>
    <m/>
    <m/>
    <m/>
    <m/>
    <m/>
    <m/>
    <x v="0"/>
    <x v="0"/>
    <x v="0"/>
    <m/>
    <m/>
    <m/>
    <m/>
    <m/>
    <m/>
    <m/>
    <m/>
    <n v="60"/>
    <n v="220"/>
    <n v="9"/>
    <n v="12"/>
    <n v="15"/>
    <n v="28"/>
    <n v="7"/>
    <n v="10"/>
    <n v="15"/>
    <n v="20"/>
    <n v="40"/>
    <n v="50"/>
    <n v="6"/>
    <n v="8"/>
    <n v="92"/>
    <n v="128"/>
    <s v="Niger"/>
    <s v="Diffa"/>
    <s v="A pied Transport en commun"/>
    <s v="1"/>
    <s v="0"/>
    <s v="0"/>
    <s v="0"/>
    <s v="0"/>
    <s v="0"/>
    <s v="0"/>
    <s v="1"/>
    <x v="2"/>
    <x v="4"/>
    <x v="2"/>
    <m/>
    <s v="Ils considèrent que c'est la terre de leurs ancêtres"/>
    <m/>
    <x v="18"/>
    <x v="1"/>
    <x v="0"/>
    <n v="0"/>
    <s v="Bonnes"/>
    <m/>
    <s v="La distribution d'articles non alimentaires L'assistance en Eau Hygiene et Assainissement La distribution de vivres L'assistance en éducation"/>
    <s v="1"/>
    <s v="0"/>
    <s v="1"/>
    <s v="1"/>
    <s v="0"/>
    <s v="0"/>
    <s v="0"/>
    <s v="0"/>
    <s v="1"/>
    <s v="0"/>
    <s v="0"/>
    <s v="Moins d’un mois"/>
    <s v="Plus d'1 an"/>
    <m/>
    <m/>
    <m/>
    <m/>
    <m/>
    <s v="Continue"/>
    <s v="Continue"/>
    <n v="293"/>
    <s v="Oui"/>
    <s v="Oui"/>
    <s v="Oui"/>
    <m/>
    <m/>
    <m/>
    <x v="0"/>
    <x v="0"/>
    <m/>
    <s v="Forage à pompe manuelle"/>
    <s v="0"/>
    <s v="1"/>
    <s v="0"/>
    <s v="0"/>
    <s v="0"/>
    <s v="0"/>
    <s v="0"/>
    <s v="0"/>
    <x v="1"/>
    <s v="Moins de 10 minutes"/>
    <s v="Goût"/>
    <s v="0"/>
    <s v="0"/>
    <s v="1"/>
    <s v="0"/>
    <s v="0"/>
    <x v="0"/>
    <m/>
    <x v="0"/>
    <x v="0"/>
    <x v="0"/>
    <x v="0"/>
    <x v="0"/>
    <m/>
    <s v="Non"/>
    <m/>
    <m/>
    <m/>
    <m/>
    <m/>
    <m/>
    <m/>
    <m/>
    <x v="1"/>
    <m/>
    <m/>
    <m/>
    <m/>
    <m/>
    <m/>
    <m/>
    <m/>
    <s v="Moins de 10 minutes"/>
    <m/>
    <m/>
    <s v="Oui"/>
    <s v="Centre de santé"/>
    <s v="1"/>
    <s v="0"/>
    <s v="0"/>
    <s v="0"/>
    <s v="0"/>
    <m/>
    <s v="En dehors du site"/>
    <s v="1 - 2h"/>
    <s v="Diarrhée Paludisme Maux de ventre"/>
    <s v="1"/>
    <s v="0"/>
    <s v="0"/>
    <s v="0"/>
    <s v="0"/>
    <s v="1"/>
    <s v="0"/>
    <s v="0"/>
    <s v="1"/>
    <s v="0"/>
    <s v="0"/>
    <s v="0"/>
    <s v="0"/>
    <m/>
    <x v="0"/>
    <m/>
    <m/>
    <m/>
    <m/>
    <m/>
    <m/>
    <m/>
    <x v="0"/>
    <m/>
    <x v="0"/>
    <m/>
    <m/>
    <m/>
    <m/>
    <m/>
    <m/>
    <m/>
    <m/>
    <m/>
    <m/>
    <m/>
    <m/>
    <m/>
    <x v="0"/>
    <s v="Se laver les mains avec du savon et de l’eau ou avec un gel hydroalcoolique Mesures de distanciation sociale (rester a distance des autres) Se couvrir le visage (nez et bouche) avec un masque"/>
    <s v="1"/>
    <s v="0"/>
    <s v="0"/>
    <s v="1"/>
    <s v="1"/>
    <s v="0"/>
    <s v="0"/>
    <s v="0"/>
    <s v="Sensibilisation par les organisations humanitaires (ONG, agences des nations-unies, …) A travers les proches"/>
    <s v="0"/>
    <s v="0"/>
    <s v="1"/>
    <s v="0"/>
    <s v="1"/>
    <s v="0"/>
    <s v="0"/>
    <x v="1"/>
    <x v="3"/>
    <s v="La quasi-totalité des personnes y ont accès (plus de 75%)"/>
    <m/>
    <s v="Assistance humanitaire (incluant Cash) Achat sur le marché"/>
    <s v="1"/>
    <s v="0"/>
    <s v="0"/>
    <s v="1"/>
    <s v="0"/>
    <s v="0"/>
    <s v="0"/>
    <m/>
    <s v="Non, nous n’avons pas accès à la terre cultivable"/>
    <s v="Oui"/>
    <s v="Plus de 50 minutes"/>
    <s v="Oui, on peut y trouver la plupart des biens"/>
    <m/>
    <s v="Oui"/>
    <s v="Tigo (MOV Africa)"/>
    <s v="1"/>
    <s v="0"/>
    <s v="0"/>
    <m/>
    <s v="Nourriture Travail/moyen de subsistance Services de santé"/>
    <x v="0"/>
    <x v="1"/>
    <x v="0"/>
    <x v="1"/>
    <x v="0"/>
    <x v="0"/>
    <x v="0"/>
    <x v="0"/>
    <x v="0"/>
    <x v="0"/>
    <m/>
    <n v="3"/>
  </r>
  <r>
    <x v="4"/>
    <s v="Homme"/>
    <x v="0"/>
    <s v="TD0704"/>
    <x v="0"/>
    <s v="TD070401"/>
    <x v="0"/>
    <s v="TD070401LWA-049"/>
    <x v="91"/>
    <s v="13.946193333333333"/>
    <s v="14.125678333333333"/>
    <m/>
    <m/>
    <s v="Ville / milieu urbain"/>
    <m/>
    <m/>
    <x v="0"/>
    <s v="Plus de 150m2"/>
    <s v="Ancestrales"/>
    <s v="Oui"/>
    <s v="Aucune"/>
    <m/>
    <m/>
    <m/>
    <m/>
    <m/>
    <s v="Personnes Déplacées Internes"/>
    <s v="1"/>
    <s v="0"/>
    <s v="0"/>
    <n v="35"/>
    <x v="86"/>
    <n v="35"/>
    <n v="210"/>
    <n v="6"/>
    <n v="9"/>
    <n v="13"/>
    <n v="17"/>
    <n v="20"/>
    <n v="25"/>
    <n v="8"/>
    <n v="14"/>
    <n v="39"/>
    <n v="45"/>
    <n v="6"/>
    <n v="8"/>
    <n v="92"/>
    <n v="118"/>
    <s v="Lac"/>
    <s v="Fouli"/>
    <s v="Liwa"/>
    <s v="A pied Pirogue Dos d'animal"/>
    <s v="1"/>
    <s v="0"/>
    <s v="0"/>
    <s v="0"/>
    <s v="1"/>
    <s v="1"/>
    <s v="0"/>
    <s v="0"/>
    <x v="0"/>
    <x v="2"/>
    <x v="0"/>
    <m/>
    <s v="Ils considèrent que c'est la terre de leurs ancêtres"/>
    <m/>
    <m/>
    <m/>
    <m/>
    <m/>
    <m/>
    <m/>
    <m/>
    <m/>
    <m/>
    <m/>
    <m/>
    <m/>
    <m/>
    <m/>
    <m/>
    <m/>
    <m/>
    <m/>
    <m/>
    <m/>
    <m/>
    <m/>
    <m/>
    <m/>
    <m/>
    <m/>
    <x v="0"/>
    <x v="0"/>
    <x v="0"/>
    <m/>
    <m/>
    <m/>
    <m/>
    <m/>
    <m/>
    <m/>
    <m/>
    <m/>
    <m/>
    <m/>
    <m/>
    <m/>
    <m/>
    <m/>
    <m/>
    <m/>
    <m/>
    <m/>
    <m/>
    <m/>
    <m/>
    <m/>
    <m/>
    <m/>
    <m/>
    <m/>
    <m/>
    <m/>
    <m/>
    <m/>
    <m/>
    <m/>
    <m/>
    <m/>
    <x v="0"/>
    <x v="0"/>
    <x v="0"/>
    <m/>
    <m/>
    <m/>
    <x v="0"/>
    <x v="0"/>
    <x v="0"/>
    <n v="0"/>
    <s v="Bonnes"/>
    <m/>
    <s v="Pas d'assistance reçue"/>
    <s v="0"/>
    <s v="0"/>
    <s v="0"/>
    <s v="0"/>
    <s v="0"/>
    <s v="0"/>
    <s v="0"/>
    <s v="0"/>
    <s v="0"/>
    <s v="0"/>
    <s v="1"/>
    <m/>
    <m/>
    <m/>
    <m/>
    <m/>
    <m/>
    <m/>
    <m/>
    <m/>
    <n v="44"/>
    <s v="Oui"/>
    <s v="Oui"/>
    <s v="Oui"/>
    <m/>
    <m/>
    <m/>
    <x v="0"/>
    <x v="0"/>
    <m/>
    <s v="Eau de surface (wadi, lac, rivière, etc.)"/>
    <s v="0"/>
    <s v="0"/>
    <s v="0"/>
    <s v="0"/>
    <s v="1"/>
    <s v="0"/>
    <s v="0"/>
    <s v="0"/>
    <x v="2"/>
    <s v="Moins de 10 minutes"/>
    <s v="Eau non potable"/>
    <s v="0"/>
    <s v="0"/>
    <s v="0"/>
    <s v="1"/>
    <s v="0"/>
    <x v="0"/>
    <m/>
    <x v="0"/>
    <x v="0"/>
    <x v="0"/>
    <x v="0"/>
    <x v="0"/>
    <m/>
    <s v="Non"/>
    <m/>
    <m/>
    <m/>
    <m/>
    <m/>
    <m/>
    <m/>
    <m/>
    <x v="0"/>
    <s v="Autre (précisez)_____________"/>
    <s v="0"/>
    <s v="0"/>
    <s v="0"/>
    <s v="0"/>
    <s v="0"/>
    <s v="0"/>
    <s v="1"/>
    <m/>
    <s v="Pas d'école"/>
    <m/>
    <s v="Oui"/>
    <s v="Centre de santé"/>
    <s v="1"/>
    <s v="0"/>
    <s v="0"/>
    <s v="0"/>
    <s v="0"/>
    <m/>
    <s v="En dehors du site"/>
    <s v="50 - 60 minutes"/>
    <s v="Paludisme Fièvre"/>
    <s v="0"/>
    <s v="1"/>
    <s v="0"/>
    <s v="0"/>
    <s v="0"/>
    <s v="1"/>
    <s v="0"/>
    <s v="0"/>
    <s v="0"/>
    <s v="0"/>
    <s v="0"/>
    <s v="0"/>
    <s v="0"/>
    <m/>
    <x v="0"/>
    <m/>
    <m/>
    <m/>
    <m/>
    <m/>
    <m/>
    <m/>
    <x v="0"/>
    <m/>
    <x v="0"/>
    <m/>
    <m/>
    <m/>
    <m/>
    <m/>
    <m/>
    <m/>
    <m/>
    <m/>
    <m/>
    <m/>
    <m/>
    <m/>
    <x v="0"/>
    <s v="Éviter de se toucher les yeux, le nez, la bouche Se laver les mains avec du savon et de l’eau ou avec un gel hydroalcoolique Éviter les contacts avec toute personne malade"/>
    <s v="1"/>
    <s v="1"/>
    <s v="1"/>
    <s v="0"/>
    <s v="0"/>
    <s v="0"/>
    <s v="0"/>
    <s v="0"/>
    <s v="A travers les proches"/>
    <s v="0"/>
    <s v="0"/>
    <s v="1"/>
    <s v="0"/>
    <s v="0"/>
    <s v="0"/>
    <s v="0"/>
    <x v="0"/>
    <x v="14"/>
    <s v="Ne sait pas / Pas de réponse"/>
    <m/>
    <s v="Production de subsistance Achat sur le marché"/>
    <s v="1"/>
    <s v="0"/>
    <s v="0"/>
    <s v="0"/>
    <s v="0"/>
    <s v="1"/>
    <s v="0"/>
    <m/>
    <s v="Oui, c’est la terre de nos ancêtres"/>
    <s v="Oui"/>
    <s v="Plus de 50 minutes"/>
    <s v="Oui, on peut y trouver la plupart des biens"/>
    <m/>
    <s v="Oui"/>
    <s v="Tigo (MOV Africa) Airtel"/>
    <s v="1"/>
    <s v="1"/>
    <s v="0"/>
    <m/>
    <s v="Travail/moyen de subsistance Nourriture Articles non alimentaires (vêtements, couvertures, ustensiles de cuisine)"/>
    <x v="0"/>
    <x v="1"/>
    <x v="0"/>
    <x v="0"/>
    <x v="1"/>
    <x v="0"/>
    <x v="0"/>
    <x v="0"/>
    <x v="0"/>
    <x v="0"/>
    <m/>
    <n v="3"/>
  </r>
  <r>
    <x v="24"/>
    <s v="Homme"/>
    <x v="0"/>
    <s v="TD0703"/>
    <x v="1"/>
    <s v="TD070302"/>
    <x v="2"/>
    <s v="TD070302NGB-041"/>
    <x v="92"/>
    <s v="13.4708158"/>
    <s v="14.0576446"/>
    <s v="274.4"/>
    <s v="4.38"/>
    <s v="Milieu rural proche d’une ville moyenne"/>
    <m/>
    <m/>
    <x v="0"/>
    <s v="Plus de 150m2"/>
    <s v="Public/Gouvernement"/>
    <s v="Oui"/>
    <s v="Aucune"/>
    <m/>
    <m/>
    <m/>
    <m/>
    <m/>
    <s v="Personnes Déplacées Internes"/>
    <s v="1"/>
    <s v="0"/>
    <s v="0"/>
    <n v="120"/>
    <x v="87"/>
    <n v="120"/>
    <n v="780"/>
    <n v="23"/>
    <n v="23"/>
    <n v="39"/>
    <n v="48"/>
    <n v="55"/>
    <n v="55"/>
    <n v="62"/>
    <n v="70"/>
    <n v="148"/>
    <n v="211"/>
    <n v="23"/>
    <n v="23"/>
    <n v="350"/>
    <n v="430"/>
    <s v="Lac"/>
    <s v="Kaya"/>
    <s v="Ngouboua"/>
    <s v="A pied Pirogue Dos d'animal"/>
    <s v="1"/>
    <s v="0"/>
    <s v="0"/>
    <s v="0"/>
    <s v="1"/>
    <s v="1"/>
    <s v="0"/>
    <s v="0"/>
    <x v="6"/>
    <x v="2"/>
    <x v="0"/>
    <m/>
    <s v="Ordre des autorités"/>
    <m/>
    <m/>
    <m/>
    <m/>
    <m/>
    <m/>
    <m/>
    <m/>
    <m/>
    <m/>
    <m/>
    <m/>
    <m/>
    <m/>
    <m/>
    <m/>
    <m/>
    <m/>
    <m/>
    <m/>
    <m/>
    <m/>
    <m/>
    <m/>
    <m/>
    <m/>
    <m/>
    <x v="0"/>
    <x v="0"/>
    <x v="0"/>
    <m/>
    <m/>
    <m/>
    <m/>
    <m/>
    <m/>
    <m/>
    <m/>
    <m/>
    <m/>
    <m/>
    <m/>
    <m/>
    <m/>
    <m/>
    <m/>
    <m/>
    <m/>
    <m/>
    <m/>
    <m/>
    <m/>
    <m/>
    <m/>
    <m/>
    <m/>
    <m/>
    <m/>
    <m/>
    <m/>
    <m/>
    <m/>
    <m/>
    <m/>
    <m/>
    <x v="0"/>
    <x v="0"/>
    <x v="0"/>
    <m/>
    <m/>
    <m/>
    <x v="0"/>
    <x v="0"/>
    <x v="0"/>
    <n v="0"/>
    <s v="Bonnes"/>
    <m/>
    <s v="La distribution d'articles non alimentaires La distribution des baches L'assistance en Eau Hygiene et Assainissement Distribution des  outils agricoles La distribution de vivres"/>
    <s v="1"/>
    <s v="1"/>
    <s v="1"/>
    <s v="0"/>
    <s v="0"/>
    <s v="1"/>
    <s v="0"/>
    <s v="0"/>
    <s v="1"/>
    <s v="0"/>
    <s v="0"/>
    <s v="Plus d'1 an"/>
    <s v="Plus d'1 an"/>
    <s v="Plus d'1 an"/>
    <m/>
    <s v="Plus d'1 an"/>
    <m/>
    <m/>
    <s v="Continue"/>
    <m/>
    <n v="32"/>
    <s v="Oui"/>
    <s v="Oui"/>
    <s v="Oui"/>
    <m/>
    <m/>
    <m/>
    <x v="0"/>
    <x v="0"/>
    <m/>
    <s v="Forage à pompe manuelle Eau de surface (wadi, lac, rivière, etc.)"/>
    <s v="0"/>
    <s v="1"/>
    <s v="0"/>
    <s v="0"/>
    <s v="1"/>
    <s v="0"/>
    <s v="0"/>
    <s v="0"/>
    <x v="1"/>
    <s v="10-30 minutes"/>
    <s v="Goût Eau non potable"/>
    <s v="0"/>
    <s v="0"/>
    <s v="1"/>
    <s v="1"/>
    <s v="0"/>
    <x v="1"/>
    <n v="9"/>
    <x v="1"/>
    <x v="1"/>
    <x v="1"/>
    <x v="1"/>
    <x v="1"/>
    <s v="Plus de 50 mètres"/>
    <s v="Non"/>
    <m/>
    <m/>
    <m/>
    <m/>
    <m/>
    <m/>
    <m/>
    <m/>
    <x v="0"/>
    <s v="Autre (précisez)_____________"/>
    <s v="0"/>
    <s v="0"/>
    <s v="0"/>
    <s v="0"/>
    <s v="0"/>
    <s v="0"/>
    <s v="1"/>
    <m/>
    <s v="Pas d'école"/>
    <m/>
    <s v="Oui"/>
    <s v="Centre de santé"/>
    <s v="1"/>
    <s v="0"/>
    <s v="0"/>
    <s v="0"/>
    <s v="0"/>
    <m/>
    <s v="En dehors du site"/>
    <s v="1 - 2h"/>
    <s v="Paludisme Toux Maux de tête"/>
    <s v="0"/>
    <s v="0"/>
    <s v="0"/>
    <s v="0"/>
    <s v="0"/>
    <s v="1"/>
    <s v="1"/>
    <s v="1"/>
    <s v="0"/>
    <s v="0"/>
    <s v="0"/>
    <s v="0"/>
    <s v="0"/>
    <m/>
    <x v="0"/>
    <m/>
    <m/>
    <m/>
    <m/>
    <m/>
    <m/>
    <m/>
    <x v="0"/>
    <m/>
    <x v="0"/>
    <m/>
    <m/>
    <m/>
    <m/>
    <m/>
    <m/>
    <m/>
    <m/>
    <m/>
    <m/>
    <m/>
    <m/>
    <m/>
    <x v="0"/>
    <s v="Se laver les mains avec du savon et de l’eau ou avec un gel hydroalcoolique Éviter de se toucher les yeux, le nez, la bouche Mesures de distanciation sociale (rester a distance des autres)"/>
    <s v="1"/>
    <s v="1"/>
    <s v="0"/>
    <s v="1"/>
    <s v="0"/>
    <s v="0"/>
    <s v="0"/>
    <s v="0"/>
    <s v="A travers les proches Sensibilisation par les organisations humanitaires (ONG, agences des nations-unies, …) Sensibilisation par le personnel médical"/>
    <s v="0"/>
    <s v="0"/>
    <s v="1"/>
    <s v="0"/>
    <s v="1"/>
    <s v="1"/>
    <s v="0"/>
    <x v="0"/>
    <x v="15"/>
    <s v="Aucune ou très peu de personnes y ont accès (moins 25%)"/>
    <m/>
    <s v="Achat sur le marché Production de subsistance"/>
    <s v="1"/>
    <s v="0"/>
    <s v="0"/>
    <s v="0"/>
    <s v="0"/>
    <s v="1"/>
    <s v="0"/>
    <m/>
    <s v="Oui, accès aux terres cultivables donné par les autorités locales / notables des communautés"/>
    <s v="Oui"/>
    <s v="Plus de 50 minutes"/>
    <s v="Oui, marché très bien fourni"/>
    <m/>
    <s v="Oui"/>
    <s v="Tigo (MOV Africa) Airtel"/>
    <s v="1"/>
    <s v="1"/>
    <s v="0"/>
    <m/>
    <s v="Articles non alimentaires (vêtements, couvertures, ustensiles de cuisine) Education scolaire Nourriture"/>
    <x v="0"/>
    <x v="1"/>
    <x v="0"/>
    <x v="0"/>
    <x v="1"/>
    <x v="0"/>
    <x v="1"/>
    <x v="1"/>
    <x v="0"/>
    <x v="0"/>
    <m/>
    <n v="3"/>
  </r>
  <r>
    <x v="24"/>
    <s v="Homme"/>
    <x v="0"/>
    <s v="TD0703"/>
    <x v="1"/>
    <s v="TD070302"/>
    <x v="2"/>
    <s v="XXXX"/>
    <x v="93"/>
    <s v="13.5109513"/>
    <s v="14.0288166"/>
    <s v="283.9495393690168"/>
    <s v="4.75"/>
    <s v="Milieu rural proche d’une ville moyenne"/>
    <m/>
    <m/>
    <x v="0"/>
    <s v="Plus de 150m2"/>
    <s v="Public/Gouvernement"/>
    <s v="Oui"/>
    <s v="Aucune"/>
    <m/>
    <m/>
    <m/>
    <m/>
    <m/>
    <s v="Retournés venus de l'étranger"/>
    <s v="0"/>
    <s v="0"/>
    <s v="1"/>
    <n v="30"/>
    <x v="88"/>
    <m/>
    <m/>
    <m/>
    <m/>
    <m/>
    <m/>
    <m/>
    <m/>
    <m/>
    <m/>
    <m/>
    <m/>
    <m/>
    <m/>
    <m/>
    <m/>
    <m/>
    <m/>
    <m/>
    <m/>
    <m/>
    <m/>
    <m/>
    <m/>
    <m/>
    <m/>
    <m/>
    <m/>
    <x v="1"/>
    <x v="1"/>
    <x v="1"/>
    <m/>
    <m/>
    <m/>
    <m/>
    <m/>
    <m/>
    <m/>
    <m/>
    <m/>
    <m/>
    <m/>
    <m/>
    <m/>
    <m/>
    <m/>
    <m/>
    <m/>
    <m/>
    <m/>
    <m/>
    <m/>
    <m/>
    <m/>
    <m/>
    <m/>
    <m/>
    <m/>
    <m/>
    <m/>
    <x v="0"/>
    <x v="0"/>
    <x v="0"/>
    <m/>
    <m/>
    <m/>
    <m/>
    <m/>
    <m/>
    <m/>
    <m/>
    <n v="30"/>
    <n v="100"/>
    <n v="10"/>
    <n v="12"/>
    <n v="7"/>
    <n v="8"/>
    <n v="5"/>
    <n v="7"/>
    <n v="11"/>
    <n v="10"/>
    <n v="9"/>
    <n v="11"/>
    <n v="4"/>
    <n v="6"/>
    <n v="46"/>
    <n v="54"/>
    <s v="NGA"/>
    <s v="Borno"/>
    <s v="A pied Pirogue"/>
    <s v="1"/>
    <s v="0"/>
    <s v="0"/>
    <s v="0"/>
    <s v="1"/>
    <s v="0"/>
    <s v="0"/>
    <s v="0"/>
    <x v="4"/>
    <x v="5"/>
    <x v="1"/>
    <m/>
    <s v="Ordre des autorités"/>
    <m/>
    <x v="0"/>
    <x v="0"/>
    <x v="0"/>
    <n v="0"/>
    <s v="Bonnes"/>
    <m/>
    <s v="Pas d'assistance reçue"/>
    <s v="0"/>
    <s v="0"/>
    <s v="0"/>
    <s v="0"/>
    <s v="0"/>
    <s v="0"/>
    <s v="0"/>
    <s v="0"/>
    <s v="0"/>
    <s v="0"/>
    <s v="1"/>
    <m/>
    <m/>
    <m/>
    <m/>
    <m/>
    <m/>
    <m/>
    <m/>
    <m/>
    <n v="36"/>
    <s v="Oui"/>
    <s v="Oui"/>
    <s v="Oui"/>
    <m/>
    <m/>
    <m/>
    <x v="0"/>
    <x v="0"/>
    <m/>
    <s v="Eau de surface (wadi, lac, rivière, etc.)"/>
    <s v="0"/>
    <s v="0"/>
    <s v="0"/>
    <s v="0"/>
    <s v="1"/>
    <s v="0"/>
    <s v="0"/>
    <s v="0"/>
    <x v="3"/>
    <s v="Moins de 10 minutes"/>
    <s v="Eau non potable"/>
    <s v="0"/>
    <s v="0"/>
    <s v="0"/>
    <s v="1"/>
    <s v="0"/>
    <x v="0"/>
    <m/>
    <x v="0"/>
    <x v="0"/>
    <x v="0"/>
    <x v="0"/>
    <x v="0"/>
    <m/>
    <s v="Oui, l'accès est risqué"/>
    <s v="Agression physique"/>
    <s v="1"/>
    <s v="0"/>
    <s v="0"/>
    <s v="0"/>
    <s v="0"/>
    <s v="0"/>
    <m/>
    <x v="0"/>
    <s v="Autre (précisez)_____________"/>
    <s v="0"/>
    <s v="0"/>
    <s v="0"/>
    <s v="0"/>
    <s v="0"/>
    <s v="0"/>
    <s v="1"/>
    <m/>
    <s v="Pas d'école"/>
    <m/>
    <s v="Oui"/>
    <s v="Centre de santé"/>
    <s v="1"/>
    <s v="0"/>
    <s v="0"/>
    <s v="0"/>
    <s v="0"/>
    <m/>
    <s v="En dehors du site"/>
    <s v="30-50 minutes"/>
    <s v="Paludisme Malnutrition Fièvre"/>
    <s v="0"/>
    <s v="1"/>
    <s v="0"/>
    <s v="0"/>
    <s v="1"/>
    <s v="1"/>
    <s v="0"/>
    <s v="0"/>
    <s v="0"/>
    <s v="0"/>
    <s v="0"/>
    <s v="0"/>
    <s v="0"/>
    <m/>
    <x v="0"/>
    <m/>
    <m/>
    <m/>
    <m/>
    <m/>
    <m/>
    <m/>
    <x v="0"/>
    <m/>
    <x v="0"/>
    <m/>
    <m/>
    <m/>
    <m/>
    <m/>
    <m/>
    <m/>
    <m/>
    <m/>
    <m/>
    <m/>
    <m/>
    <m/>
    <x v="1"/>
    <m/>
    <m/>
    <m/>
    <m/>
    <m/>
    <m/>
    <m/>
    <m/>
    <m/>
    <m/>
    <m/>
    <m/>
    <m/>
    <m/>
    <m/>
    <m/>
    <m/>
    <x v="2"/>
    <x v="3"/>
    <s v="Ne sait pas / Pas de réponse"/>
    <m/>
    <s v="Achat sur le marché Production de subsistance"/>
    <s v="1"/>
    <s v="0"/>
    <s v="0"/>
    <s v="0"/>
    <s v="0"/>
    <s v="1"/>
    <s v="0"/>
    <m/>
    <s v="Oui, accès aux terres cultivables donné par les autorités locales / notables des communautés"/>
    <s v="Oui"/>
    <s v="30 - 50 minutes"/>
    <s v="Oui, marché très bien fourni"/>
    <m/>
    <s v="Oui"/>
    <s v="Tigo (MOV Africa) Airtel"/>
    <s v="1"/>
    <s v="1"/>
    <s v="0"/>
    <m/>
    <s v="Nourriture Eau potable Travail/moyen de subsistance"/>
    <x v="0"/>
    <x v="0"/>
    <x v="0"/>
    <x v="0"/>
    <x v="0"/>
    <x v="0"/>
    <x v="0"/>
    <x v="0"/>
    <x v="0"/>
    <x v="0"/>
    <m/>
    <n v="3"/>
  </r>
  <r>
    <x v="24"/>
    <s v="Femme"/>
    <x v="0"/>
    <s v="TD0703"/>
    <x v="1"/>
    <s v="TD070302"/>
    <x v="2"/>
    <s v="TD070302NGB-066"/>
    <x v="94"/>
    <s v="13.5050601"/>
    <s v="14.0333291"/>
    <s v="240.65260613000592"/>
    <s v="4.64"/>
    <s v="Milieu rural proche d’une ville moyenne"/>
    <m/>
    <m/>
    <x v="0"/>
    <s v="Entre 100 et 150m2"/>
    <s v="Public/Gouvernement"/>
    <s v="Oui"/>
    <s v="Aucune"/>
    <m/>
    <m/>
    <m/>
    <m/>
    <m/>
    <s v="Personnes Déplacées Internes"/>
    <s v="1"/>
    <s v="0"/>
    <s v="0"/>
    <n v="50"/>
    <x v="71"/>
    <n v="50"/>
    <n v="201"/>
    <n v="4"/>
    <n v="6"/>
    <n v="10"/>
    <n v="20"/>
    <n v="10"/>
    <n v="30"/>
    <n v="7"/>
    <n v="13"/>
    <n v="30"/>
    <n v="60"/>
    <n v="4"/>
    <n v="7"/>
    <n v="65"/>
    <n v="136"/>
    <s v="Lac"/>
    <s v="Kaya"/>
    <s v="Ngouboua"/>
    <s v="A pied Pirogue"/>
    <s v="1"/>
    <s v="0"/>
    <s v="0"/>
    <s v="0"/>
    <s v="1"/>
    <s v="0"/>
    <s v="0"/>
    <s v="0"/>
    <x v="3"/>
    <x v="3"/>
    <x v="0"/>
    <m/>
    <s v="Ordre des autorités"/>
    <m/>
    <m/>
    <m/>
    <m/>
    <m/>
    <m/>
    <m/>
    <m/>
    <m/>
    <m/>
    <m/>
    <m/>
    <m/>
    <m/>
    <m/>
    <m/>
    <m/>
    <m/>
    <m/>
    <m/>
    <m/>
    <m/>
    <m/>
    <m/>
    <m/>
    <m/>
    <m/>
    <x v="0"/>
    <x v="0"/>
    <x v="0"/>
    <m/>
    <m/>
    <m/>
    <m/>
    <m/>
    <m/>
    <m/>
    <m/>
    <m/>
    <m/>
    <m/>
    <m/>
    <m/>
    <m/>
    <m/>
    <m/>
    <m/>
    <m/>
    <m/>
    <m/>
    <m/>
    <m/>
    <m/>
    <m/>
    <m/>
    <m/>
    <m/>
    <m/>
    <m/>
    <m/>
    <m/>
    <m/>
    <m/>
    <m/>
    <m/>
    <x v="0"/>
    <x v="0"/>
    <x v="0"/>
    <m/>
    <m/>
    <m/>
    <x v="0"/>
    <x v="0"/>
    <x v="0"/>
    <n v="0"/>
    <s v="Bonnes"/>
    <m/>
    <s v="Pas d'assistance reçue"/>
    <s v="0"/>
    <s v="0"/>
    <s v="0"/>
    <s v="0"/>
    <s v="0"/>
    <s v="0"/>
    <s v="0"/>
    <s v="0"/>
    <s v="0"/>
    <s v="0"/>
    <s v="1"/>
    <m/>
    <m/>
    <m/>
    <m/>
    <m/>
    <m/>
    <m/>
    <m/>
    <m/>
    <n v="31"/>
    <s v="Non"/>
    <s v="Non"/>
    <s v="Non"/>
    <s v="Enlèvement"/>
    <s v="Enlèvement"/>
    <s v="Enlèvement"/>
    <x v="1"/>
    <x v="2"/>
    <m/>
    <s v="Eau de surface (wadi, lac, rivière, etc.)"/>
    <s v="0"/>
    <s v="0"/>
    <s v="0"/>
    <s v="0"/>
    <s v="1"/>
    <s v="0"/>
    <s v="0"/>
    <s v="0"/>
    <x v="3"/>
    <s v="Moins de 10 minutes"/>
    <s v="Eau non potable"/>
    <s v="0"/>
    <s v="0"/>
    <s v="0"/>
    <s v="1"/>
    <s v="0"/>
    <x v="0"/>
    <m/>
    <x v="0"/>
    <x v="0"/>
    <x v="0"/>
    <x v="0"/>
    <x v="0"/>
    <m/>
    <s v="Oui, l'accès est risqué"/>
    <s v="Enlèvements"/>
    <s v="0"/>
    <s v="0"/>
    <s v="0"/>
    <s v="1"/>
    <s v="0"/>
    <s v="0"/>
    <m/>
    <x v="0"/>
    <s v="Autre (précisez)_____________"/>
    <s v="0"/>
    <s v="0"/>
    <s v="0"/>
    <s v="0"/>
    <s v="0"/>
    <s v="0"/>
    <s v="1"/>
    <m/>
    <s v="École trop éloigné"/>
    <m/>
    <s v="Oui"/>
    <s v="Centre de santé"/>
    <s v="1"/>
    <s v="0"/>
    <s v="0"/>
    <s v="0"/>
    <s v="0"/>
    <m/>
    <s v="En dehors du site"/>
    <s v="30-50 minutes"/>
    <s v="Paludisme Fièvre Autre (précisez)_____________"/>
    <s v="0"/>
    <s v="1"/>
    <s v="0"/>
    <s v="0"/>
    <s v="0"/>
    <s v="1"/>
    <s v="0"/>
    <s v="0"/>
    <s v="0"/>
    <s v="0"/>
    <s v="0"/>
    <s v="1"/>
    <s v="0"/>
    <s v="Infections urinaires"/>
    <x v="0"/>
    <m/>
    <m/>
    <m/>
    <m/>
    <m/>
    <m/>
    <m/>
    <x v="0"/>
    <m/>
    <x v="0"/>
    <m/>
    <m/>
    <m/>
    <m/>
    <m/>
    <m/>
    <m/>
    <m/>
    <m/>
    <m/>
    <m/>
    <m/>
    <m/>
    <x v="0"/>
    <s v="Se laver les mains avec du savon et de l’eau ou avec un gel hydroalcoolique Éviter de se toucher les yeux, le nez, la bouche Éviter les contacts avec toute personne malade"/>
    <s v="1"/>
    <s v="1"/>
    <s v="1"/>
    <s v="0"/>
    <s v="0"/>
    <s v="0"/>
    <s v="0"/>
    <s v="0"/>
    <s v="Sensibilisation par les organisations humanitaires (ONG, agences des nations-unies, …) A travers les proches"/>
    <s v="0"/>
    <s v="0"/>
    <s v="1"/>
    <s v="0"/>
    <s v="1"/>
    <s v="0"/>
    <s v="0"/>
    <x v="0"/>
    <x v="1"/>
    <s v="Ne sait pas / Pas de réponse"/>
    <m/>
    <s v="Achat sur le marché Production de subsistance"/>
    <s v="1"/>
    <s v="0"/>
    <s v="0"/>
    <s v="0"/>
    <s v="0"/>
    <s v="1"/>
    <s v="0"/>
    <m/>
    <s v="Oui, accès aux terres cultivables donné par les autorités locales / notables des communautés"/>
    <s v="Oui"/>
    <s v="Plus de 50 minutes"/>
    <s v="Oui, marché très bien fourni"/>
    <m/>
    <s v="Oui"/>
    <s v="Airtel Tigo (MOV Africa)"/>
    <s v="1"/>
    <s v="1"/>
    <s v="0"/>
    <m/>
    <s v="Nourriture Abris Hygiène/assainissement"/>
    <x v="0"/>
    <x v="1"/>
    <x v="1"/>
    <x v="0"/>
    <x v="0"/>
    <x v="1"/>
    <x v="0"/>
    <x v="1"/>
    <x v="0"/>
    <x v="0"/>
    <m/>
    <n v="3"/>
  </r>
  <r>
    <x v="13"/>
    <s v="Homme"/>
    <x v="0"/>
    <s v="TD0704"/>
    <x v="0"/>
    <s v="TD070401"/>
    <x v="0"/>
    <s v="TD070401LWA-002"/>
    <x v="95"/>
    <s v="14.0411723"/>
    <s v="13.942462"/>
    <s v="114.8"/>
    <s v="4.42"/>
    <s v="Milieu rural isolé"/>
    <s v="Torbo"/>
    <s v="2"/>
    <x v="0"/>
    <s v="Plus de 150m2"/>
    <s v="Ancestrales"/>
    <s v="Oui"/>
    <s v="Aucune"/>
    <m/>
    <m/>
    <m/>
    <m/>
    <m/>
    <s v="Personnes Déplacées Internes"/>
    <s v="1"/>
    <s v="0"/>
    <s v="0"/>
    <n v="480"/>
    <x v="89"/>
    <n v="480"/>
    <n v="2903"/>
    <n v="87"/>
    <n v="87"/>
    <n v="145"/>
    <n v="175"/>
    <n v="203"/>
    <n v="203"/>
    <n v="232"/>
    <n v="261"/>
    <n v="552"/>
    <n v="784"/>
    <n v="87"/>
    <n v="87"/>
    <n v="1306"/>
    <n v="1597"/>
    <s v="Lac"/>
    <s v="Fouli"/>
    <s v="Liwa"/>
    <s v="Dos d'animal A pied"/>
    <s v="1"/>
    <s v="0"/>
    <s v="0"/>
    <s v="0"/>
    <s v="0"/>
    <s v="1"/>
    <s v="0"/>
    <s v="0"/>
    <x v="4"/>
    <x v="7"/>
    <x v="0"/>
    <m/>
    <s v="Ils considèrent que c'est la terre de leurs ancêtres"/>
    <m/>
    <m/>
    <m/>
    <m/>
    <m/>
    <m/>
    <m/>
    <m/>
    <m/>
    <m/>
    <m/>
    <m/>
    <m/>
    <m/>
    <m/>
    <m/>
    <m/>
    <m/>
    <m/>
    <m/>
    <m/>
    <m/>
    <m/>
    <m/>
    <m/>
    <m/>
    <m/>
    <x v="0"/>
    <x v="0"/>
    <x v="0"/>
    <m/>
    <m/>
    <m/>
    <m/>
    <m/>
    <m/>
    <m/>
    <m/>
    <m/>
    <m/>
    <m/>
    <m/>
    <m/>
    <m/>
    <m/>
    <m/>
    <m/>
    <m/>
    <m/>
    <m/>
    <m/>
    <m/>
    <m/>
    <m/>
    <m/>
    <m/>
    <m/>
    <m/>
    <m/>
    <m/>
    <m/>
    <m/>
    <m/>
    <m/>
    <m/>
    <x v="0"/>
    <x v="0"/>
    <x v="0"/>
    <m/>
    <m/>
    <m/>
    <x v="0"/>
    <x v="0"/>
    <x v="0"/>
    <n v="0"/>
    <s v="Bonnes"/>
    <m/>
    <s v="La distribution de vivres L'assistance en Eau Hygiene et Assainissement La distribution d'articles non alimentaires"/>
    <s v="1"/>
    <s v="0"/>
    <s v="1"/>
    <s v="0"/>
    <s v="0"/>
    <s v="0"/>
    <s v="0"/>
    <s v="0"/>
    <s v="1"/>
    <s v="0"/>
    <s v="0"/>
    <s v="Entre 1 et 3 mois"/>
    <s v="Plus d'1 an"/>
    <m/>
    <m/>
    <m/>
    <m/>
    <m/>
    <s v="Continue"/>
    <m/>
    <n v="126"/>
    <s v="Oui"/>
    <s v="Oui"/>
    <s v="Oui"/>
    <m/>
    <m/>
    <m/>
    <x v="0"/>
    <x v="0"/>
    <m/>
    <s v="Forage à pompe manuelle"/>
    <s v="0"/>
    <s v="1"/>
    <s v="0"/>
    <s v="0"/>
    <s v="0"/>
    <s v="0"/>
    <s v="0"/>
    <s v="0"/>
    <x v="1"/>
    <s v="Moins de 10 minutes"/>
    <s v="Goût"/>
    <s v="0"/>
    <s v="0"/>
    <s v="1"/>
    <s v="0"/>
    <s v="0"/>
    <x v="0"/>
    <m/>
    <x v="0"/>
    <x v="0"/>
    <x v="0"/>
    <x v="0"/>
    <x v="0"/>
    <m/>
    <s v="Non"/>
    <m/>
    <m/>
    <m/>
    <m/>
    <m/>
    <m/>
    <m/>
    <m/>
    <x v="0"/>
    <s v="Autre (précisez)_____________"/>
    <s v="0"/>
    <s v="0"/>
    <s v="0"/>
    <s v="0"/>
    <s v="0"/>
    <s v="0"/>
    <s v="1"/>
    <m/>
    <s v="Pas d'école"/>
    <m/>
    <s v="Oui"/>
    <s v="Centre de santé"/>
    <s v="1"/>
    <s v="0"/>
    <s v="0"/>
    <s v="0"/>
    <s v="0"/>
    <m/>
    <s v="En dehors du site"/>
    <s v="1 - 2h"/>
    <s v="Diarrhée Paludisme Malnutrition"/>
    <s v="1"/>
    <s v="0"/>
    <s v="0"/>
    <s v="0"/>
    <s v="1"/>
    <s v="1"/>
    <s v="0"/>
    <s v="0"/>
    <s v="0"/>
    <s v="0"/>
    <s v="0"/>
    <s v="0"/>
    <s v="0"/>
    <m/>
    <x v="0"/>
    <m/>
    <m/>
    <m/>
    <m/>
    <m/>
    <m/>
    <m/>
    <x v="0"/>
    <m/>
    <x v="0"/>
    <m/>
    <m/>
    <m/>
    <m/>
    <m/>
    <m/>
    <m/>
    <m/>
    <m/>
    <m/>
    <m/>
    <m/>
    <m/>
    <x v="0"/>
    <s v="Se laver les mains avec du savon et de l’eau ou avec un gel hydroalcoolique Mesures de distanciation sociale (rester a distance des autres) Se couvrir le visage (nez et bouche) avec un masque"/>
    <s v="1"/>
    <s v="0"/>
    <s v="0"/>
    <s v="1"/>
    <s v="1"/>
    <s v="0"/>
    <s v="0"/>
    <s v="0"/>
    <s v="A travers les proches Sensibilisation par les organisations humanitaires (ONG, agences des nations-unies, …)"/>
    <s v="0"/>
    <s v="0"/>
    <s v="1"/>
    <s v="0"/>
    <s v="1"/>
    <s v="0"/>
    <s v="0"/>
    <x v="1"/>
    <x v="3"/>
    <s v="Ne sait pas / Pas de réponse"/>
    <m/>
    <s v="Achat sur le marché Assistance humanitaire (incluant Cash)"/>
    <s v="1"/>
    <s v="0"/>
    <s v="0"/>
    <s v="1"/>
    <s v="0"/>
    <s v="0"/>
    <s v="0"/>
    <m/>
    <s v="Oui, c’est la terre de nos ancêtres"/>
    <s v="Oui"/>
    <s v="Plus de 50 minutes"/>
    <s v="Oui, marché très bien fourni"/>
    <m/>
    <s v="Oui"/>
    <s v="Airtel Tigo (MOV Africa)"/>
    <s v="1"/>
    <s v="1"/>
    <s v="0"/>
    <m/>
    <s v="Nourriture Services de santé Travail/moyen de subsistance"/>
    <x v="0"/>
    <x v="1"/>
    <x v="0"/>
    <x v="1"/>
    <x v="0"/>
    <x v="0"/>
    <x v="0"/>
    <x v="0"/>
    <x v="0"/>
    <x v="0"/>
    <m/>
    <n v="3"/>
  </r>
  <r>
    <x v="10"/>
    <s v="Homme"/>
    <x v="0"/>
    <s v="TD0704"/>
    <x v="0"/>
    <s v="TD070402"/>
    <x v="1"/>
    <s v="TD070402DBA-004"/>
    <x v="96"/>
    <s v="14.3708486"/>
    <s v="14.038048"/>
    <s v="288.1136256310688"/>
    <s v="3.96"/>
    <s v="Milieu rural isolé"/>
    <s v="Kiskawa"/>
    <s v="18"/>
    <x v="0"/>
    <s v="Plus de 150m2"/>
    <s v="Ancestrales"/>
    <s v="Oui"/>
    <s v="Aucune"/>
    <m/>
    <m/>
    <m/>
    <m/>
    <m/>
    <s v="Personnes Déplacées Internes"/>
    <s v="1"/>
    <s v="0"/>
    <s v="0"/>
    <n v="82"/>
    <x v="90"/>
    <n v="82"/>
    <n v="400"/>
    <n v="12"/>
    <n v="12"/>
    <n v="20"/>
    <n v="24"/>
    <n v="28"/>
    <n v="28"/>
    <n v="32"/>
    <n v="36"/>
    <n v="76"/>
    <n v="108"/>
    <n v="12"/>
    <n v="12"/>
    <n v="180"/>
    <n v="220"/>
    <s v="Lac"/>
    <s v="Fouli"/>
    <s v="Kaiga-Kindjiria"/>
    <s v="A pied Dos d'animal"/>
    <s v="1"/>
    <s v="0"/>
    <s v="0"/>
    <s v="0"/>
    <s v="0"/>
    <s v="1"/>
    <s v="0"/>
    <s v="0"/>
    <x v="4"/>
    <x v="7"/>
    <x v="0"/>
    <m/>
    <s v="Ils considèrent que c'est la terre de leurs ancêtres"/>
    <m/>
    <m/>
    <m/>
    <m/>
    <m/>
    <m/>
    <m/>
    <m/>
    <m/>
    <m/>
    <m/>
    <m/>
    <m/>
    <m/>
    <m/>
    <m/>
    <m/>
    <m/>
    <m/>
    <m/>
    <m/>
    <m/>
    <m/>
    <m/>
    <m/>
    <m/>
    <m/>
    <x v="0"/>
    <x v="0"/>
    <x v="0"/>
    <m/>
    <m/>
    <m/>
    <m/>
    <m/>
    <m/>
    <m/>
    <m/>
    <m/>
    <m/>
    <m/>
    <m/>
    <m/>
    <m/>
    <m/>
    <m/>
    <m/>
    <m/>
    <m/>
    <m/>
    <m/>
    <m/>
    <m/>
    <m/>
    <m/>
    <m/>
    <m/>
    <m/>
    <m/>
    <m/>
    <m/>
    <m/>
    <m/>
    <m/>
    <m/>
    <x v="0"/>
    <x v="0"/>
    <x v="0"/>
    <m/>
    <m/>
    <m/>
    <x v="0"/>
    <x v="0"/>
    <x v="0"/>
    <n v="0"/>
    <s v="Bonnes"/>
    <m/>
    <s v="L'assistance en Eau Hygiene et Assainissement La distribution des baches Distribution des  outils agricoles La distribution de vivres"/>
    <s v="0"/>
    <s v="1"/>
    <s v="1"/>
    <s v="0"/>
    <s v="0"/>
    <s v="1"/>
    <s v="0"/>
    <s v="0"/>
    <s v="1"/>
    <s v="0"/>
    <s v="0"/>
    <s v="Moins d’un mois"/>
    <m/>
    <s v="Plus d'1 an"/>
    <m/>
    <s v="Entre 1 et 3 mois"/>
    <m/>
    <m/>
    <s v="Continue"/>
    <m/>
    <n v="42"/>
    <s v="Oui"/>
    <s v="Oui"/>
    <s v="Oui"/>
    <m/>
    <m/>
    <m/>
    <x v="0"/>
    <x v="0"/>
    <m/>
    <s v="Forage à pompe manuelle"/>
    <s v="0"/>
    <s v="1"/>
    <s v="0"/>
    <s v="0"/>
    <s v="0"/>
    <s v="0"/>
    <s v="0"/>
    <s v="0"/>
    <x v="1"/>
    <s v="Moins de 10 minutes"/>
    <s v="Aucun"/>
    <s v="1"/>
    <s v="0"/>
    <s v="0"/>
    <s v="0"/>
    <s v="0"/>
    <x v="1"/>
    <n v="82"/>
    <x v="1"/>
    <x v="1"/>
    <x v="1"/>
    <x v="2"/>
    <x v="1"/>
    <s v="Plus de 50 mètres"/>
    <s v="Non"/>
    <m/>
    <m/>
    <m/>
    <m/>
    <m/>
    <m/>
    <m/>
    <m/>
    <x v="0"/>
    <s v="Autre (précisez)_____________"/>
    <s v="0"/>
    <s v="0"/>
    <s v="0"/>
    <s v="0"/>
    <s v="0"/>
    <s v="0"/>
    <s v="1"/>
    <m/>
    <s v="Pas d'école"/>
    <m/>
    <s v="Oui"/>
    <s v="Centre de santé"/>
    <s v="1"/>
    <s v="0"/>
    <s v="0"/>
    <s v="0"/>
    <s v="0"/>
    <m/>
    <s v="En dehors du site"/>
    <s v="2 - 3h"/>
    <s v="Paludisme Maux de ventre Autre (précisez)_____________"/>
    <s v="0"/>
    <s v="0"/>
    <s v="0"/>
    <s v="0"/>
    <s v="0"/>
    <s v="1"/>
    <s v="0"/>
    <s v="0"/>
    <s v="1"/>
    <s v="0"/>
    <s v="0"/>
    <s v="1"/>
    <s v="0"/>
    <s v="Rhume"/>
    <x v="0"/>
    <m/>
    <m/>
    <m/>
    <m/>
    <m/>
    <m/>
    <m/>
    <x v="0"/>
    <m/>
    <x v="0"/>
    <m/>
    <m/>
    <m/>
    <m/>
    <m/>
    <m/>
    <m/>
    <m/>
    <m/>
    <m/>
    <m/>
    <m/>
    <m/>
    <x v="0"/>
    <s v="Se laver les mains avec du savon et de l’eau ou avec un gel hydroalcoolique Éviter de se toucher les yeux, le nez, la bouche Éviter les contacts avec toute personne malade Mesures de distanciation sociale (rester a distance des autres) Se couvrir le visage (nez et bouche) avec un masque"/>
    <s v="1"/>
    <s v="1"/>
    <s v="1"/>
    <s v="1"/>
    <s v="1"/>
    <s v="0"/>
    <s v="0"/>
    <s v="0"/>
    <s v="Sensibilisation par les organisations humanitaires (ONG, agences des nations-unies, …) Sensibilisation par le personnel médical A travers les proches"/>
    <s v="0"/>
    <s v="0"/>
    <s v="1"/>
    <s v="0"/>
    <s v="1"/>
    <s v="1"/>
    <s v="0"/>
    <x v="0"/>
    <x v="1"/>
    <s v="Aucune ou très peu de personnes y ont accès (moins 25%)"/>
    <m/>
    <s v="Achat sur le marché Production de subsistance"/>
    <s v="1"/>
    <s v="0"/>
    <s v="0"/>
    <s v="0"/>
    <s v="0"/>
    <s v="1"/>
    <s v="0"/>
    <m/>
    <s v="Oui, c’est la terre de nos ancêtres"/>
    <s v="Oui"/>
    <s v="Plus de 50 minutes"/>
    <s v="Oui, marché très bien fourni"/>
    <m/>
    <s v="Oui"/>
    <s v="Airtel Tigo (MOV Africa)"/>
    <s v="1"/>
    <s v="1"/>
    <s v="0"/>
    <m/>
    <s v="Travail/moyen de subsistance Services de santé Education scolaire"/>
    <x v="1"/>
    <x v="1"/>
    <x v="0"/>
    <x v="1"/>
    <x v="0"/>
    <x v="0"/>
    <x v="1"/>
    <x v="0"/>
    <x v="0"/>
    <x v="0"/>
    <m/>
    <n v="3"/>
  </r>
  <r>
    <x v="11"/>
    <s v="Homme"/>
    <x v="0"/>
    <s v="TD0704"/>
    <x v="0"/>
    <s v="TD070401"/>
    <x v="0"/>
    <s v="TD070401LWA-028"/>
    <x v="97"/>
    <s v="13.8289791"/>
    <s v="13.9636932"/>
    <s v="431.70831428216724"/>
    <s v="4.8"/>
    <s v="Milieu rural isolé"/>
    <s v="Haoira 1"/>
    <s v="13"/>
    <x v="0"/>
    <s v="Plus de 150m2"/>
    <s v="Public/Gouvernement"/>
    <s v="Oui"/>
    <s v="Aucune"/>
    <m/>
    <m/>
    <m/>
    <m/>
    <m/>
    <s v="Personnes Déplacées Internes"/>
    <s v="1"/>
    <s v="0"/>
    <s v="0"/>
    <n v="2300"/>
    <x v="91"/>
    <n v="2300"/>
    <n v="7726"/>
    <n v="140"/>
    <n v="374"/>
    <n v="300"/>
    <n v="600"/>
    <n v="430"/>
    <n v="800"/>
    <n v="890"/>
    <n v="1034"/>
    <n v="1030"/>
    <n v="1520"/>
    <n v="222"/>
    <n v="386"/>
    <n v="3012"/>
    <n v="4714"/>
    <s v="Lac"/>
    <s v="Fouli"/>
    <s v="Liwa"/>
    <s v="Pirogue Dos d'animal A pied"/>
    <s v="1"/>
    <s v="0"/>
    <s v="0"/>
    <s v="0"/>
    <s v="1"/>
    <s v="1"/>
    <s v="0"/>
    <s v="0"/>
    <x v="5"/>
    <x v="0"/>
    <x v="2"/>
    <m/>
    <s v="Ordre des autorités"/>
    <m/>
    <m/>
    <m/>
    <m/>
    <m/>
    <m/>
    <m/>
    <m/>
    <m/>
    <m/>
    <m/>
    <m/>
    <m/>
    <m/>
    <m/>
    <m/>
    <m/>
    <m/>
    <m/>
    <m/>
    <m/>
    <m/>
    <m/>
    <m/>
    <m/>
    <m/>
    <m/>
    <x v="0"/>
    <x v="0"/>
    <x v="0"/>
    <m/>
    <m/>
    <m/>
    <m/>
    <m/>
    <m/>
    <m/>
    <m/>
    <m/>
    <m/>
    <m/>
    <m/>
    <m/>
    <m/>
    <m/>
    <m/>
    <m/>
    <m/>
    <m/>
    <m/>
    <m/>
    <m/>
    <m/>
    <m/>
    <m/>
    <m/>
    <m/>
    <m/>
    <m/>
    <m/>
    <m/>
    <m/>
    <m/>
    <m/>
    <m/>
    <x v="0"/>
    <x v="0"/>
    <x v="0"/>
    <m/>
    <m/>
    <m/>
    <x v="0"/>
    <x v="0"/>
    <x v="0"/>
    <n v="0"/>
    <s v="Bonnes"/>
    <m/>
    <s v="Pas d'assistance reçue"/>
    <s v="0"/>
    <s v="0"/>
    <s v="0"/>
    <s v="0"/>
    <s v="0"/>
    <s v="0"/>
    <s v="0"/>
    <s v="0"/>
    <s v="0"/>
    <s v="0"/>
    <s v="1"/>
    <m/>
    <m/>
    <m/>
    <m/>
    <m/>
    <m/>
    <m/>
    <m/>
    <m/>
    <n v="1201"/>
    <s v="Oui"/>
    <s v="Oui"/>
    <s v="Oui"/>
    <m/>
    <m/>
    <m/>
    <x v="0"/>
    <x v="0"/>
    <m/>
    <s v="Eau de surface (wadi, lac, rivière, etc.)"/>
    <s v="0"/>
    <s v="0"/>
    <s v="0"/>
    <s v="0"/>
    <s v="1"/>
    <s v="0"/>
    <s v="0"/>
    <s v="0"/>
    <x v="0"/>
    <s v="Moins de 10 minutes"/>
    <s v="Eau non potable"/>
    <s v="0"/>
    <s v="0"/>
    <s v="0"/>
    <s v="1"/>
    <s v="0"/>
    <x v="0"/>
    <m/>
    <x v="0"/>
    <x v="0"/>
    <x v="0"/>
    <x v="0"/>
    <x v="0"/>
    <m/>
    <s v="Oui, l'accès est risqué"/>
    <s v="Arrestations/détentions"/>
    <s v="0"/>
    <s v="1"/>
    <s v="0"/>
    <s v="0"/>
    <s v="0"/>
    <s v="0"/>
    <m/>
    <x v="0"/>
    <s v="Autre (précisez)_____________"/>
    <s v="0"/>
    <s v="0"/>
    <s v="0"/>
    <s v="0"/>
    <s v="0"/>
    <s v="0"/>
    <s v="1"/>
    <m/>
    <s v="Pas d'école"/>
    <m/>
    <s v="Oui"/>
    <s v="Centre de santé"/>
    <s v="1"/>
    <s v="0"/>
    <s v="0"/>
    <s v="0"/>
    <s v="0"/>
    <m/>
    <s v="En dehors du site"/>
    <s v="Plus de 3 heures"/>
    <s v="Paludisme Toux Malnutrition"/>
    <s v="0"/>
    <s v="0"/>
    <s v="0"/>
    <s v="0"/>
    <s v="1"/>
    <s v="1"/>
    <s v="1"/>
    <s v="0"/>
    <s v="0"/>
    <s v="0"/>
    <s v="0"/>
    <s v="0"/>
    <s v="0"/>
    <m/>
    <x v="0"/>
    <m/>
    <m/>
    <m/>
    <m/>
    <m/>
    <m/>
    <m/>
    <x v="0"/>
    <m/>
    <x v="0"/>
    <m/>
    <m/>
    <m/>
    <m/>
    <m/>
    <m/>
    <m/>
    <m/>
    <m/>
    <m/>
    <m/>
    <m/>
    <m/>
    <x v="0"/>
    <s v="Se laver les mains avec du savon et de l’eau ou avec un gel hydroalcoolique Mesures de distanciation sociale (rester a distance des autres) Éviter les contacts avec toute personne malade"/>
    <s v="1"/>
    <s v="0"/>
    <s v="1"/>
    <s v="1"/>
    <s v="0"/>
    <s v="0"/>
    <s v="0"/>
    <s v="0"/>
    <s v="A travers les proches"/>
    <s v="0"/>
    <s v="0"/>
    <s v="1"/>
    <s v="0"/>
    <s v="0"/>
    <s v="0"/>
    <s v="0"/>
    <x v="0"/>
    <x v="0"/>
    <s v="Ne sait pas / Pas de réponse"/>
    <m/>
    <s v="Achat sur le marché Production de subsistance"/>
    <s v="1"/>
    <s v="0"/>
    <s v="0"/>
    <s v="0"/>
    <s v="0"/>
    <s v="1"/>
    <s v="0"/>
    <m/>
    <s v="Oui, accès aux terres cultivables donné par les autorités locales / notables des communautés"/>
    <s v="Oui"/>
    <s v="Moins de 15 minutes"/>
    <s v="Oui, marché très bien fourni"/>
    <m/>
    <s v="Oui"/>
    <s v="Tigo (MOV Africa) Airtel"/>
    <s v="1"/>
    <s v="1"/>
    <s v="0"/>
    <m/>
    <s v="Nourriture Travail/moyen de subsistance Services de santé"/>
    <x v="0"/>
    <x v="1"/>
    <x v="0"/>
    <x v="1"/>
    <x v="0"/>
    <x v="0"/>
    <x v="0"/>
    <x v="0"/>
    <x v="0"/>
    <x v="0"/>
    <m/>
    <n v="5"/>
  </r>
  <r>
    <x v="25"/>
    <s v="Homme"/>
    <x v="0"/>
    <s v="TD0701"/>
    <x v="2"/>
    <s v="TD070101"/>
    <x v="5"/>
    <s v="TD070101BOL-006"/>
    <x v="98"/>
    <s v="13.3909971"/>
    <s v="14.748326"/>
    <s v="294.8"/>
    <s v="4.333"/>
    <s v="Milieu rural isolé"/>
    <s v="Yakoua"/>
    <s v="5"/>
    <x v="0"/>
    <s v="Plus de 150m2"/>
    <s v="Public/Gouvernement"/>
    <s v="Oui"/>
    <s v="ONG Locale"/>
    <m/>
    <s v="Crt"/>
    <m/>
    <m/>
    <m/>
    <s v="Personnes Déplacées Internes"/>
    <s v="1"/>
    <s v="0"/>
    <s v="0"/>
    <n v="1342"/>
    <x v="92"/>
    <n v="1342"/>
    <n v="5995"/>
    <n v="180"/>
    <n v="180"/>
    <n v="300"/>
    <n v="357"/>
    <n v="420"/>
    <n v="420"/>
    <n v="480"/>
    <n v="540"/>
    <n v="1139"/>
    <n v="1619"/>
    <n v="180"/>
    <n v="180"/>
    <n v="2699"/>
    <n v="3296"/>
    <s v="Lac"/>
    <s v="Mamdi"/>
    <s v="Bol"/>
    <s v="A pied Pirogue"/>
    <s v="1"/>
    <s v="0"/>
    <s v="0"/>
    <s v="0"/>
    <s v="1"/>
    <s v="0"/>
    <s v="0"/>
    <s v="0"/>
    <x v="0"/>
    <x v="0"/>
    <x v="0"/>
    <m/>
    <s v="Ordre des autorités"/>
    <m/>
    <m/>
    <m/>
    <m/>
    <m/>
    <m/>
    <m/>
    <m/>
    <m/>
    <m/>
    <m/>
    <m/>
    <m/>
    <m/>
    <m/>
    <m/>
    <m/>
    <m/>
    <m/>
    <m/>
    <m/>
    <m/>
    <m/>
    <m/>
    <m/>
    <m/>
    <m/>
    <x v="0"/>
    <x v="0"/>
    <x v="0"/>
    <m/>
    <m/>
    <m/>
    <m/>
    <m/>
    <m/>
    <m/>
    <m/>
    <m/>
    <m/>
    <m/>
    <m/>
    <m/>
    <m/>
    <m/>
    <m/>
    <m/>
    <m/>
    <m/>
    <m/>
    <m/>
    <m/>
    <m/>
    <m/>
    <m/>
    <m/>
    <m/>
    <m/>
    <m/>
    <m/>
    <m/>
    <m/>
    <m/>
    <m/>
    <m/>
    <x v="0"/>
    <x v="0"/>
    <x v="0"/>
    <m/>
    <m/>
    <m/>
    <x v="0"/>
    <x v="0"/>
    <x v="0"/>
    <n v="0"/>
    <s v="Bonnes"/>
    <m/>
    <s v="La distribution des baches La distribution d'articles non alimentaires L'assistance en Eau Hygiene et Assainissement L'assistance en éducation La distribution de vivres Construction des abris Cash (Argent) Distribution des  outils agricoles"/>
    <s v="1"/>
    <s v="1"/>
    <s v="1"/>
    <s v="1"/>
    <s v="1"/>
    <s v="1"/>
    <s v="0"/>
    <s v="0"/>
    <s v="1"/>
    <s v="1"/>
    <s v="0"/>
    <s v="Plus d'1 an"/>
    <s v="Plus d'1 an"/>
    <s v="Plus d'1 an"/>
    <s v="Plus d'1 an"/>
    <s v="Plus d'1 an"/>
    <m/>
    <m/>
    <s v="Continue"/>
    <s v="Continue"/>
    <n v="306"/>
    <s v="Oui"/>
    <s v="Oui"/>
    <s v="Oui"/>
    <m/>
    <m/>
    <m/>
    <x v="1"/>
    <x v="1"/>
    <m/>
    <s v="Forage à pompe manuelle Eau de surface (wadi, lac, rivière, etc.)"/>
    <s v="0"/>
    <s v="1"/>
    <s v="0"/>
    <s v="0"/>
    <s v="1"/>
    <s v="0"/>
    <s v="0"/>
    <s v="0"/>
    <x v="1"/>
    <s v="10-30 minutes"/>
    <s v="Aucun"/>
    <s v="1"/>
    <s v="0"/>
    <s v="0"/>
    <s v="0"/>
    <s v="0"/>
    <x v="1"/>
    <n v="25"/>
    <x v="1"/>
    <x v="1"/>
    <x v="1"/>
    <x v="2"/>
    <x v="1"/>
    <s v="Plus de 50 mètres"/>
    <s v="Non"/>
    <m/>
    <m/>
    <m/>
    <m/>
    <m/>
    <m/>
    <m/>
    <m/>
    <x v="2"/>
    <s v="Autre (précisez)_____________"/>
    <s v="0"/>
    <s v="0"/>
    <s v="0"/>
    <s v="0"/>
    <s v="0"/>
    <s v="0"/>
    <s v="1"/>
    <s v="Moins de 10 minutes"/>
    <s v="Manque de personnel enseignant et infrastructures scolaire"/>
    <m/>
    <s v="Oui"/>
    <s v="Centre de santé Hôpital"/>
    <s v="1"/>
    <s v="0"/>
    <s v="0"/>
    <s v="1"/>
    <s v="0"/>
    <m/>
    <s v="En dehors du site"/>
    <s v="1 - 2h"/>
    <s v="Paludisme Maux de ventre Maux de tête"/>
    <s v="0"/>
    <s v="0"/>
    <s v="0"/>
    <s v="0"/>
    <s v="0"/>
    <s v="1"/>
    <s v="0"/>
    <s v="1"/>
    <s v="1"/>
    <s v="0"/>
    <s v="0"/>
    <s v="0"/>
    <s v="0"/>
    <m/>
    <x v="0"/>
    <m/>
    <m/>
    <m/>
    <m/>
    <m/>
    <m/>
    <m/>
    <x v="0"/>
    <m/>
    <x v="0"/>
    <m/>
    <m/>
    <m/>
    <m/>
    <m/>
    <m/>
    <m/>
    <m/>
    <m/>
    <m/>
    <m/>
    <m/>
    <m/>
    <x v="0"/>
    <s v="Se laver les mains avec du savon et de l’eau ou avec un gel hydroalcoolique Éviter de se toucher les yeux, le nez, la bouche Mesures de distanciation sociale (rester a distance des autres)"/>
    <s v="1"/>
    <s v="1"/>
    <s v="0"/>
    <s v="1"/>
    <s v="0"/>
    <s v="0"/>
    <s v="0"/>
    <s v="0"/>
    <s v="A travers les proches Sensibilisation par les organisations humanitaires (ONG, agences des nations-unies, …) Sensibilisation par le personnel médical"/>
    <s v="0"/>
    <s v="0"/>
    <s v="1"/>
    <s v="0"/>
    <s v="1"/>
    <s v="1"/>
    <s v="0"/>
    <x v="1"/>
    <x v="3"/>
    <s v="Aucune ou très peu de personnes y ont accès (moins 25%)"/>
    <m/>
    <s v="Assistance humanitaire (incluant Cash) Production de subsistance"/>
    <s v="0"/>
    <s v="0"/>
    <s v="0"/>
    <s v="1"/>
    <s v="0"/>
    <s v="1"/>
    <s v="0"/>
    <m/>
    <s v="Oui, accès aux terres cultivables donné par les autorités locales / notables des communautés"/>
    <s v="Oui"/>
    <s v="Plus de 50 minutes"/>
    <s v="Oui, marché très bien fourni"/>
    <m/>
    <s v="Oui"/>
    <s v="Tigo (MOV Africa) Airtel"/>
    <s v="1"/>
    <s v="1"/>
    <s v="0"/>
    <m/>
    <s v="Abris Nourriture Travail/moyen de subsistance"/>
    <x v="0"/>
    <x v="1"/>
    <x v="1"/>
    <x v="0"/>
    <x v="0"/>
    <x v="0"/>
    <x v="0"/>
    <x v="0"/>
    <x v="0"/>
    <x v="0"/>
    <m/>
    <n v="5"/>
  </r>
  <r>
    <x v="21"/>
    <s v="Homme"/>
    <x v="0"/>
    <s v="TD0703"/>
    <x v="1"/>
    <s v="TD070302"/>
    <x v="2"/>
    <s v="TD070302NGB-005"/>
    <x v="99"/>
    <s v="13.5874136"/>
    <s v="14.0168611"/>
    <s v="287.7"/>
    <s v="4.88"/>
    <s v="Milieu rural isolé"/>
    <s v="Ngouboua"/>
    <s v="8"/>
    <x v="0"/>
    <s v="Plus de 150m2"/>
    <s v="Ancestrales"/>
    <s v="Oui"/>
    <s v="Aucune"/>
    <m/>
    <m/>
    <m/>
    <m/>
    <m/>
    <s v="Personnes Déplacées Internes"/>
    <s v="1"/>
    <s v="0"/>
    <s v="0"/>
    <n v="450"/>
    <x v="93"/>
    <n v="450"/>
    <n v="2800"/>
    <n v="84"/>
    <n v="84"/>
    <n v="140"/>
    <n v="168"/>
    <n v="196"/>
    <n v="196"/>
    <n v="224"/>
    <n v="252"/>
    <n v="532"/>
    <n v="756"/>
    <n v="84"/>
    <n v="84"/>
    <n v="1260"/>
    <n v="1540"/>
    <s v="Lac"/>
    <s v="Kaya"/>
    <s v="Ngouboua"/>
    <s v="A pied Dos d'animal Pirogue"/>
    <s v="1"/>
    <s v="0"/>
    <s v="0"/>
    <s v="0"/>
    <s v="1"/>
    <s v="1"/>
    <s v="0"/>
    <s v="0"/>
    <x v="6"/>
    <x v="5"/>
    <x v="0"/>
    <m/>
    <s v="Ils considèrent que c'est la terre de leurs ancêtres"/>
    <m/>
    <m/>
    <m/>
    <m/>
    <m/>
    <m/>
    <m/>
    <m/>
    <m/>
    <m/>
    <m/>
    <m/>
    <m/>
    <m/>
    <m/>
    <m/>
    <m/>
    <m/>
    <m/>
    <m/>
    <m/>
    <m/>
    <m/>
    <m/>
    <m/>
    <m/>
    <m/>
    <x v="0"/>
    <x v="0"/>
    <x v="0"/>
    <m/>
    <m/>
    <m/>
    <m/>
    <m/>
    <m/>
    <m/>
    <m/>
    <m/>
    <m/>
    <m/>
    <m/>
    <m/>
    <m/>
    <m/>
    <m/>
    <m/>
    <m/>
    <m/>
    <m/>
    <m/>
    <m/>
    <m/>
    <m/>
    <m/>
    <m/>
    <m/>
    <m/>
    <m/>
    <m/>
    <m/>
    <m/>
    <m/>
    <m/>
    <m/>
    <x v="0"/>
    <x v="0"/>
    <x v="0"/>
    <m/>
    <m/>
    <m/>
    <x v="0"/>
    <x v="0"/>
    <x v="0"/>
    <n v="0"/>
    <s v="Bonnes"/>
    <m/>
    <s v="La distribution de vivres L'assistance en Eau Hygiene et Assainissement Distribution des  outils agricoles La distribution d'articles non alimentaires"/>
    <s v="1"/>
    <s v="0"/>
    <s v="1"/>
    <s v="0"/>
    <s v="0"/>
    <s v="1"/>
    <s v="0"/>
    <s v="0"/>
    <s v="1"/>
    <s v="0"/>
    <s v="0"/>
    <s v="Plus d'1 an"/>
    <s v="Plus d'1 an"/>
    <m/>
    <m/>
    <s v="Plus d'1 an"/>
    <m/>
    <m/>
    <s v="Continue"/>
    <m/>
    <n v="172"/>
    <s v="Oui"/>
    <s v="Oui"/>
    <s v="Oui"/>
    <m/>
    <m/>
    <m/>
    <x v="1"/>
    <x v="1"/>
    <m/>
    <s v="Forage à pompe manuelle"/>
    <s v="0"/>
    <s v="1"/>
    <s v="0"/>
    <s v="0"/>
    <s v="0"/>
    <s v="0"/>
    <s v="0"/>
    <s v="0"/>
    <x v="1"/>
    <s v="10-30 minutes"/>
    <s v="Aucun"/>
    <s v="1"/>
    <s v="0"/>
    <s v="0"/>
    <s v="0"/>
    <s v="0"/>
    <x v="1"/>
    <n v="8"/>
    <x v="1"/>
    <x v="1"/>
    <x v="1"/>
    <x v="1"/>
    <x v="1"/>
    <s v="Plus de 50 mètres"/>
    <s v="Non"/>
    <m/>
    <m/>
    <m/>
    <m/>
    <m/>
    <m/>
    <m/>
    <m/>
    <x v="0"/>
    <s v="Autre (précisez)_____________"/>
    <s v="0"/>
    <s v="0"/>
    <s v="0"/>
    <s v="0"/>
    <s v="0"/>
    <s v="0"/>
    <s v="1"/>
    <m/>
    <s v="Pas d'école"/>
    <m/>
    <s v="Oui"/>
    <s v="Centre de santé"/>
    <s v="1"/>
    <s v="0"/>
    <s v="0"/>
    <s v="0"/>
    <s v="0"/>
    <m/>
    <s v="En dehors du site"/>
    <s v="1 - 2h"/>
    <s v="Paludisme Toux Fièvre"/>
    <s v="0"/>
    <s v="1"/>
    <s v="0"/>
    <s v="0"/>
    <s v="0"/>
    <s v="1"/>
    <s v="1"/>
    <s v="0"/>
    <s v="0"/>
    <s v="0"/>
    <s v="0"/>
    <s v="0"/>
    <s v="0"/>
    <m/>
    <x v="0"/>
    <m/>
    <m/>
    <m/>
    <m/>
    <m/>
    <m/>
    <m/>
    <x v="0"/>
    <m/>
    <x v="0"/>
    <m/>
    <m/>
    <m/>
    <m/>
    <m/>
    <m/>
    <m/>
    <m/>
    <m/>
    <m/>
    <m/>
    <m/>
    <m/>
    <x v="0"/>
    <s v="Se laver les mains avec du savon et de l’eau ou avec un gel hydroalcoolique Mesures de distanciation sociale (rester a distance des autres)"/>
    <s v="1"/>
    <s v="0"/>
    <s v="0"/>
    <s v="1"/>
    <s v="0"/>
    <s v="0"/>
    <s v="0"/>
    <s v="0"/>
    <s v="A travers les proches Sensibilisation par les organisations humanitaires (ONG, agences des nations-unies, …) Sensibilisation par le personnel médical"/>
    <s v="0"/>
    <s v="0"/>
    <s v="1"/>
    <s v="0"/>
    <s v="1"/>
    <s v="1"/>
    <s v="0"/>
    <x v="0"/>
    <x v="0"/>
    <s v="Ne sait pas / Pas de réponse"/>
    <m/>
    <s v="Achat sur le marché Production de subsistance"/>
    <s v="1"/>
    <s v="0"/>
    <s v="0"/>
    <s v="0"/>
    <s v="0"/>
    <s v="1"/>
    <s v="0"/>
    <m/>
    <s v="Oui, c’est la terre de nos ancêtres"/>
    <s v="Oui"/>
    <s v="Plus de 50 minutes"/>
    <s v="Oui, marché très bien fourni"/>
    <m/>
    <s v="Oui"/>
    <s v="Tigo (MOV Africa) Airtel"/>
    <s v="1"/>
    <s v="1"/>
    <s v="0"/>
    <m/>
    <s v="Nourriture Articles non alimentaires (vêtements, couvertures, ustensiles de cuisine) Travail/moyen de subsistance"/>
    <x v="0"/>
    <x v="1"/>
    <x v="0"/>
    <x v="0"/>
    <x v="1"/>
    <x v="0"/>
    <x v="0"/>
    <x v="0"/>
    <x v="0"/>
    <x v="0"/>
    <m/>
    <n v="3"/>
  </r>
  <r>
    <x v="25"/>
    <s v="Homme"/>
    <x v="0"/>
    <s v="TD0701"/>
    <x v="2"/>
    <s v="TD070101"/>
    <x v="5"/>
    <s v="TD070101BOL-044"/>
    <x v="100"/>
    <s v="13.368276666666668"/>
    <s v="14.748006666666667"/>
    <m/>
    <m/>
    <s v="Milieu rural isolé"/>
    <s v="Kaya site"/>
    <s v="4"/>
    <x v="0"/>
    <s v="Plus de 150m2"/>
    <s v="Public/Gouvernement"/>
    <s v="Oui"/>
    <s v="Aucune"/>
    <m/>
    <m/>
    <m/>
    <m/>
    <m/>
    <s v="Personnes Déplacées Internes"/>
    <s v="1"/>
    <s v="0"/>
    <s v="0"/>
    <n v="311"/>
    <x v="94"/>
    <n v="311"/>
    <n v="1253"/>
    <n v="27"/>
    <n v="35"/>
    <n v="80"/>
    <n v="120"/>
    <n v="110"/>
    <n v="140"/>
    <n v="49"/>
    <n v="72"/>
    <n v="240"/>
    <n v="310"/>
    <n v="30"/>
    <n v="40"/>
    <n v="536"/>
    <n v="717"/>
    <s v="Lac"/>
    <s v="Mamdi"/>
    <s v="Bol"/>
    <s v="A pied Pirogue"/>
    <s v="1"/>
    <s v="0"/>
    <s v="0"/>
    <s v="0"/>
    <s v="1"/>
    <s v="0"/>
    <s v="0"/>
    <s v="0"/>
    <x v="5"/>
    <x v="0"/>
    <x v="0"/>
    <m/>
    <s v="Ordre des autorités"/>
    <m/>
    <m/>
    <m/>
    <m/>
    <m/>
    <m/>
    <m/>
    <m/>
    <m/>
    <m/>
    <m/>
    <m/>
    <m/>
    <m/>
    <m/>
    <m/>
    <m/>
    <m/>
    <m/>
    <m/>
    <m/>
    <m/>
    <m/>
    <m/>
    <m/>
    <m/>
    <m/>
    <x v="0"/>
    <x v="0"/>
    <x v="0"/>
    <m/>
    <m/>
    <m/>
    <m/>
    <m/>
    <m/>
    <m/>
    <m/>
    <m/>
    <m/>
    <m/>
    <m/>
    <m/>
    <m/>
    <m/>
    <m/>
    <m/>
    <m/>
    <m/>
    <m/>
    <m/>
    <m/>
    <m/>
    <m/>
    <m/>
    <m/>
    <m/>
    <m/>
    <m/>
    <m/>
    <m/>
    <m/>
    <m/>
    <m/>
    <m/>
    <x v="0"/>
    <x v="0"/>
    <x v="0"/>
    <m/>
    <m/>
    <m/>
    <x v="0"/>
    <x v="0"/>
    <x v="0"/>
    <n v="0"/>
    <s v="Bonnes"/>
    <m/>
    <s v="La distribution de vivres La distribution d'articles non alimentaires"/>
    <s v="1"/>
    <s v="0"/>
    <s v="0"/>
    <s v="0"/>
    <s v="0"/>
    <s v="0"/>
    <s v="0"/>
    <s v="0"/>
    <s v="1"/>
    <s v="0"/>
    <s v="0"/>
    <s v="Moins d’un mois"/>
    <s v="Plus d'1 an"/>
    <m/>
    <m/>
    <m/>
    <m/>
    <m/>
    <m/>
    <m/>
    <n v="250"/>
    <s v="Oui"/>
    <s v="Oui"/>
    <s v="Oui"/>
    <m/>
    <m/>
    <m/>
    <x v="1"/>
    <x v="1"/>
    <m/>
    <s v="Eau de surface (wadi, lac, rivière, etc.)"/>
    <s v="0"/>
    <s v="0"/>
    <s v="0"/>
    <s v="0"/>
    <s v="1"/>
    <s v="0"/>
    <s v="0"/>
    <s v="0"/>
    <x v="3"/>
    <s v="Moins de 10 minutes"/>
    <s v="Eau non potable"/>
    <s v="0"/>
    <s v="0"/>
    <s v="0"/>
    <s v="1"/>
    <s v="0"/>
    <x v="0"/>
    <m/>
    <x v="0"/>
    <x v="0"/>
    <x v="0"/>
    <x v="0"/>
    <x v="0"/>
    <m/>
    <s v="Non"/>
    <m/>
    <m/>
    <m/>
    <m/>
    <m/>
    <m/>
    <m/>
    <m/>
    <x v="3"/>
    <s v="Autre (précisez)_____________"/>
    <s v="0"/>
    <s v="0"/>
    <s v="0"/>
    <s v="0"/>
    <s v="0"/>
    <s v="0"/>
    <s v="1"/>
    <s v="Moins de 10 minutes"/>
    <s v="Manque d'enseignants"/>
    <m/>
    <s v="Oui"/>
    <s v="Centre de santé"/>
    <s v="1"/>
    <s v="0"/>
    <s v="0"/>
    <s v="0"/>
    <s v="0"/>
    <m/>
    <s v="En dehors du site"/>
    <s v="1 - 2h"/>
    <s v="Paludisme Malnutrition Autre (précisez)_____________"/>
    <s v="0"/>
    <s v="0"/>
    <s v="0"/>
    <s v="0"/>
    <s v="1"/>
    <s v="1"/>
    <s v="0"/>
    <s v="0"/>
    <s v="0"/>
    <s v="0"/>
    <s v="0"/>
    <s v="1"/>
    <s v="0"/>
    <s v="Maut de ventre"/>
    <x v="0"/>
    <m/>
    <m/>
    <m/>
    <m/>
    <m/>
    <m/>
    <m/>
    <x v="0"/>
    <m/>
    <x v="0"/>
    <m/>
    <m/>
    <m/>
    <m/>
    <m/>
    <m/>
    <m/>
    <m/>
    <m/>
    <m/>
    <m/>
    <m/>
    <m/>
    <x v="0"/>
    <s v="Se laver les mains avec du savon et de l’eau ou avec un gel hydroalcoolique Éviter de se toucher les yeux, le nez, la bouche Éviter les contacts avec toute personne malade"/>
    <s v="1"/>
    <s v="1"/>
    <s v="1"/>
    <s v="0"/>
    <s v="0"/>
    <s v="0"/>
    <s v="0"/>
    <s v="0"/>
    <s v="Sensibilisation par les organisations humanitaires (ONG, agences des nations-unies, …) Sensibilisation par le personnel médical A travers les proches"/>
    <s v="0"/>
    <s v="0"/>
    <s v="1"/>
    <s v="0"/>
    <s v="1"/>
    <s v="1"/>
    <s v="0"/>
    <x v="0"/>
    <x v="1"/>
    <s v="Ne sait pas / Pas de réponse"/>
    <m/>
    <s v="Production de subsistance Achat sur le marché"/>
    <s v="1"/>
    <s v="0"/>
    <s v="0"/>
    <s v="0"/>
    <s v="0"/>
    <s v="1"/>
    <s v="0"/>
    <m/>
    <s v="Oui, c’est la terre de nos ancêtres"/>
    <s v="Oui"/>
    <s v="Plus de 50 minutes"/>
    <s v="Oui, marché très bien fourni"/>
    <m/>
    <s v="Oui"/>
    <s v="Tigo (MOV Africa) Airtel"/>
    <s v="1"/>
    <s v="1"/>
    <s v="0"/>
    <m/>
    <s v="Nourriture Eau potable Services de santé"/>
    <x v="0"/>
    <x v="0"/>
    <x v="0"/>
    <x v="1"/>
    <x v="0"/>
    <x v="0"/>
    <x v="0"/>
    <x v="1"/>
    <x v="0"/>
    <x v="0"/>
    <m/>
    <n v="2"/>
  </r>
  <r>
    <x v="25"/>
    <s v="Homme"/>
    <x v="0"/>
    <s v="TD0701"/>
    <x v="2"/>
    <s v="TD070101"/>
    <x v="5"/>
    <s v="TD070101BOL-039"/>
    <x v="101"/>
    <s v="13.3886115"/>
    <s v="14.7495698"/>
    <s v="278.6"/>
    <s v="3.9"/>
    <s v="Milieu rural isolé"/>
    <s v="Kaya"/>
    <s v="1"/>
    <x v="1"/>
    <m/>
    <m/>
    <s v="Oui"/>
    <m/>
    <m/>
    <m/>
    <n v="0"/>
    <n v="0"/>
    <m/>
    <s v="Personnes Déplacées Internes"/>
    <s v="1"/>
    <s v="0"/>
    <s v="0"/>
    <n v="250"/>
    <x v="95"/>
    <n v="250"/>
    <n v="1240"/>
    <n v="20"/>
    <n v="40"/>
    <n v="60"/>
    <n v="100"/>
    <n v="100"/>
    <n v="200"/>
    <n v="70"/>
    <n v="100"/>
    <n v="200"/>
    <n v="300"/>
    <n v="20"/>
    <n v="30"/>
    <n v="470"/>
    <n v="770"/>
    <s v="Lac"/>
    <s v="Mamdi"/>
    <s v="Bol"/>
    <s v="A pied Pirogue"/>
    <s v="1"/>
    <s v="0"/>
    <s v="0"/>
    <s v="0"/>
    <s v="1"/>
    <s v="0"/>
    <s v="0"/>
    <s v="0"/>
    <x v="0"/>
    <x v="5"/>
    <x v="0"/>
    <m/>
    <s v="Parenté avec la communauté hôte"/>
    <m/>
    <m/>
    <m/>
    <m/>
    <m/>
    <m/>
    <m/>
    <m/>
    <m/>
    <m/>
    <m/>
    <m/>
    <m/>
    <m/>
    <m/>
    <m/>
    <m/>
    <m/>
    <m/>
    <m/>
    <m/>
    <m/>
    <m/>
    <m/>
    <m/>
    <m/>
    <m/>
    <x v="0"/>
    <x v="0"/>
    <x v="0"/>
    <m/>
    <m/>
    <m/>
    <m/>
    <m/>
    <m/>
    <m/>
    <m/>
    <m/>
    <m/>
    <m/>
    <m/>
    <m/>
    <m/>
    <m/>
    <m/>
    <m/>
    <m/>
    <m/>
    <m/>
    <m/>
    <m/>
    <m/>
    <m/>
    <m/>
    <m/>
    <m/>
    <m/>
    <m/>
    <m/>
    <m/>
    <m/>
    <m/>
    <m/>
    <m/>
    <x v="0"/>
    <x v="0"/>
    <x v="0"/>
    <m/>
    <m/>
    <m/>
    <x v="0"/>
    <x v="0"/>
    <x v="0"/>
    <n v="0"/>
    <s v="Bonnes"/>
    <m/>
    <s v="Distribution des  outils agricoles La distribution des baches La distribution de vivres Cash (Argent) L'assistance en Eau Hygiene et Assainissement La distribution d'articles non alimentaires"/>
    <s v="1"/>
    <s v="1"/>
    <s v="1"/>
    <s v="0"/>
    <s v="0"/>
    <s v="1"/>
    <s v="0"/>
    <s v="0"/>
    <s v="1"/>
    <s v="1"/>
    <s v="0"/>
    <s v="Plus d'1 an"/>
    <s v="Plus d'1 an"/>
    <s v="Plus d'1 an"/>
    <m/>
    <s v="Plus d'1 an"/>
    <m/>
    <m/>
    <s v="Continue"/>
    <m/>
    <n v="226"/>
    <s v="Oui"/>
    <s v="Oui"/>
    <s v="Oui"/>
    <m/>
    <m/>
    <m/>
    <x v="1"/>
    <x v="1"/>
    <m/>
    <s v="Forage à pompe manuelle Eau de surface (wadi, lac, rivière, etc.)"/>
    <s v="0"/>
    <s v="1"/>
    <s v="0"/>
    <s v="0"/>
    <s v="1"/>
    <s v="0"/>
    <s v="0"/>
    <s v="0"/>
    <x v="1"/>
    <s v="10-30 minutes"/>
    <s v="Aucun"/>
    <s v="1"/>
    <s v="0"/>
    <s v="0"/>
    <s v="0"/>
    <s v="0"/>
    <x v="0"/>
    <m/>
    <x v="0"/>
    <x v="0"/>
    <x v="0"/>
    <x v="0"/>
    <x v="0"/>
    <m/>
    <s v="Non"/>
    <m/>
    <m/>
    <m/>
    <m/>
    <m/>
    <m/>
    <m/>
    <m/>
    <x v="1"/>
    <m/>
    <m/>
    <m/>
    <m/>
    <m/>
    <m/>
    <m/>
    <m/>
    <s v="10-30 minutes"/>
    <m/>
    <m/>
    <s v="Oui"/>
    <s v="Centre de santé Hôpital"/>
    <s v="1"/>
    <s v="0"/>
    <s v="0"/>
    <s v="1"/>
    <s v="0"/>
    <m/>
    <s v="En dehors du site"/>
    <s v="1 - 2h"/>
    <s v="Maux de ventre Paludisme Toux"/>
    <s v="0"/>
    <s v="0"/>
    <s v="0"/>
    <s v="0"/>
    <s v="0"/>
    <s v="1"/>
    <s v="1"/>
    <s v="0"/>
    <s v="1"/>
    <s v="0"/>
    <s v="0"/>
    <s v="0"/>
    <s v="0"/>
    <m/>
    <x v="0"/>
    <m/>
    <m/>
    <m/>
    <m/>
    <m/>
    <m/>
    <m/>
    <x v="0"/>
    <m/>
    <x v="0"/>
    <m/>
    <m/>
    <m/>
    <m/>
    <m/>
    <m/>
    <m/>
    <m/>
    <m/>
    <m/>
    <m/>
    <m/>
    <m/>
    <x v="0"/>
    <s v="Se laver les mains avec du savon et de l’eau ou avec un gel hydroalcoolique Éviter les contacts avec toute personne malade Éviter de se toucher les yeux, le nez, la bouche"/>
    <s v="1"/>
    <s v="1"/>
    <s v="1"/>
    <s v="0"/>
    <s v="0"/>
    <s v="0"/>
    <s v="0"/>
    <s v="0"/>
    <s v="Sensibilisation par le personnel médical Sensibilisation par les organisations humanitaires (ONG, agences des nations-unies, …) A travers les proches"/>
    <s v="0"/>
    <s v="0"/>
    <s v="1"/>
    <s v="0"/>
    <s v="1"/>
    <s v="1"/>
    <s v="0"/>
    <x v="1"/>
    <x v="3"/>
    <s v="Ne sait pas / Pas de réponse"/>
    <m/>
    <s v="Achat sur le marché Production de subsistance"/>
    <s v="1"/>
    <s v="0"/>
    <s v="0"/>
    <s v="0"/>
    <s v="0"/>
    <s v="1"/>
    <s v="0"/>
    <m/>
    <s v="Oui, c’est la terre de nos ancêtres"/>
    <s v="Oui"/>
    <s v="Plus de 50 minutes"/>
    <s v="Oui, marché très bien fourni"/>
    <m/>
    <s v="Oui"/>
    <s v="Airtel Tigo (MOV Africa)"/>
    <s v="1"/>
    <s v="1"/>
    <s v="0"/>
    <m/>
    <s v="Nourriture Services de santé Education scolaire"/>
    <x v="0"/>
    <x v="1"/>
    <x v="0"/>
    <x v="1"/>
    <x v="0"/>
    <x v="0"/>
    <x v="1"/>
    <x v="1"/>
    <x v="0"/>
    <x v="0"/>
    <m/>
    <n v="3"/>
  </r>
  <r>
    <x v="0"/>
    <s v="Homme"/>
    <x v="0"/>
    <s v="TD0704"/>
    <x v="0"/>
    <s v="TD070401"/>
    <x v="0"/>
    <s v="TD070401LWA-009"/>
    <x v="102"/>
    <s v="13.8320364"/>
    <s v="14.0722562"/>
    <s v="242.3"/>
    <s v="4.9"/>
    <s v="Milieu rural isolé"/>
    <s v="Kiskra"/>
    <s v="8"/>
    <x v="0"/>
    <s v="Plus de 150m2"/>
    <s v="Ancestrales"/>
    <s v="Oui"/>
    <s v="Aucune"/>
    <m/>
    <m/>
    <m/>
    <m/>
    <m/>
    <s v="Personnes Déplacées Internes Retournés venus de l'étranger"/>
    <s v="1"/>
    <s v="0"/>
    <s v="1"/>
    <n v="400"/>
    <x v="63"/>
    <n v="330"/>
    <n v="1750"/>
    <n v="50"/>
    <n v="110"/>
    <n v="60"/>
    <n v="80"/>
    <n v="100"/>
    <n v="150"/>
    <n v="80"/>
    <n v="120"/>
    <n v="200"/>
    <n v="600"/>
    <n v="50"/>
    <n v="150"/>
    <n v="540"/>
    <n v="1210"/>
    <s v="Lac"/>
    <s v="Kaya"/>
    <s v="Ngouboua"/>
    <s v="A pied Dos d'animal Pirogue"/>
    <s v="1"/>
    <s v="0"/>
    <s v="0"/>
    <s v="0"/>
    <s v="1"/>
    <s v="1"/>
    <s v="0"/>
    <s v="0"/>
    <x v="6"/>
    <x v="2"/>
    <x v="0"/>
    <m/>
    <s v="Ils considèrent que c'est la terre de leurs ancêtres"/>
    <m/>
    <m/>
    <m/>
    <m/>
    <m/>
    <m/>
    <m/>
    <m/>
    <m/>
    <m/>
    <m/>
    <m/>
    <m/>
    <m/>
    <m/>
    <m/>
    <m/>
    <m/>
    <m/>
    <m/>
    <m/>
    <m/>
    <m/>
    <m/>
    <m/>
    <m/>
    <m/>
    <x v="0"/>
    <x v="0"/>
    <x v="0"/>
    <m/>
    <m/>
    <m/>
    <m/>
    <m/>
    <m/>
    <m/>
    <m/>
    <n v="70"/>
    <n v="250"/>
    <n v="4"/>
    <n v="6"/>
    <n v="3"/>
    <n v="7"/>
    <n v="5"/>
    <n v="15"/>
    <n v="5"/>
    <n v="15"/>
    <n v="40"/>
    <n v="100"/>
    <n v="20"/>
    <n v="30"/>
    <n v="77"/>
    <n v="173"/>
    <s v="NGA"/>
    <s v="Borno"/>
    <s v="Transport en commun Dos d'animal A pied"/>
    <s v="1"/>
    <s v="0"/>
    <s v="0"/>
    <s v="0"/>
    <s v="0"/>
    <s v="1"/>
    <s v="0"/>
    <s v="1"/>
    <x v="5"/>
    <x v="6"/>
    <x v="2"/>
    <m/>
    <s v="Ils considèrent que c'est la terre de leurs ancêtres"/>
    <m/>
    <x v="0"/>
    <x v="0"/>
    <x v="0"/>
    <n v="0"/>
    <s v="Bonnes"/>
    <m/>
    <s v="La distribution de vivres L'assistance de santé L'assistance en éducation L'assistance en Eau Hygiene et Assainissement La distribution des baches La distribution d'articles non alimentaires Distribution des  outils agricoles L'assistance psychosociale Cash (Argent) Construction des abris"/>
    <s v="1"/>
    <s v="1"/>
    <s v="1"/>
    <s v="1"/>
    <s v="1"/>
    <s v="1"/>
    <s v="1"/>
    <s v="1"/>
    <s v="1"/>
    <s v="1"/>
    <s v="0"/>
    <s v="Entre 1 et 3 mois"/>
    <s v="Plus d'1 an"/>
    <s v="Plus d'1 an"/>
    <s v="Plus d'1 an"/>
    <s v="Plus d'1 an"/>
    <s v="Continue"/>
    <s v="Continue"/>
    <s v="Continue"/>
    <s v="Continue"/>
    <n v="300"/>
    <s v="Oui"/>
    <s v="Oui"/>
    <s v="Oui"/>
    <m/>
    <m/>
    <m/>
    <x v="1"/>
    <x v="2"/>
    <m/>
    <s v="Puit traditionnel / à ciel ouvert"/>
    <s v="1"/>
    <s v="0"/>
    <s v="0"/>
    <s v="0"/>
    <s v="0"/>
    <s v="0"/>
    <s v="0"/>
    <s v="0"/>
    <x v="1"/>
    <s v="Moins de 10 minutes"/>
    <s v="Aucun"/>
    <s v="1"/>
    <s v="0"/>
    <s v="0"/>
    <s v="0"/>
    <s v="0"/>
    <x v="1"/>
    <n v="60"/>
    <x v="1"/>
    <x v="1"/>
    <x v="1"/>
    <x v="1"/>
    <x v="1"/>
    <s v="Plus de 50 mètres"/>
    <s v="Non"/>
    <m/>
    <m/>
    <m/>
    <m/>
    <m/>
    <m/>
    <m/>
    <m/>
    <x v="1"/>
    <m/>
    <m/>
    <m/>
    <m/>
    <m/>
    <m/>
    <m/>
    <m/>
    <s v="Moins de 10 minutes"/>
    <m/>
    <m/>
    <s v="Oui"/>
    <s v="Clinique mobile"/>
    <s v="0"/>
    <s v="1"/>
    <s v="0"/>
    <s v="0"/>
    <s v="0"/>
    <m/>
    <s v="Sur le site"/>
    <m/>
    <s v="Paludisme Fièvre Maux de tête"/>
    <s v="0"/>
    <s v="1"/>
    <s v="0"/>
    <s v="0"/>
    <s v="0"/>
    <s v="1"/>
    <s v="0"/>
    <s v="1"/>
    <s v="0"/>
    <s v="0"/>
    <s v="0"/>
    <s v="0"/>
    <s v="0"/>
    <m/>
    <x v="0"/>
    <m/>
    <m/>
    <m/>
    <m/>
    <m/>
    <m/>
    <m/>
    <x v="0"/>
    <m/>
    <x v="0"/>
    <m/>
    <m/>
    <m/>
    <m/>
    <m/>
    <m/>
    <m/>
    <m/>
    <m/>
    <m/>
    <m/>
    <m/>
    <m/>
    <x v="0"/>
    <s v="Se laver les mains avec du savon et de l’eau ou avec un gel hydroalcoolique Se couvrir le visage (nez et bouche) avec un masque Mesures de distanciation sociale (rester a distance des autres)"/>
    <s v="1"/>
    <s v="0"/>
    <s v="0"/>
    <s v="1"/>
    <s v="1"/>
    <s v="0"/>
    <s v="0"/>
    <s v="0"/>
    <s v="A travers les proches Sensibilisation par les organisations humanitaires (ONG, agences des nations-unies, …) Sensibilisation par le personnel médical"/>
    <s v="0"/>
    <s v="0"/>
    <s v="1"/>
    <s v="0"/>
    <s v="1"/>
    <s v="1"/>
    <s v="0"/>
    <x v="1"/>
    <x v="3"/>
    <s v="La plupart des personnes y ont accès (entre 50 et 75%)"/>
    <m/>
    <s v="Assistance humanitaire (incluant Cash) Production de subsistance"/>
    <s v="0"/>
    <s v="0"/>
    <s v="0"/>
    <s v="1"/>
    <s v="0"/>
    <s v="1"/>
    <s v="0"/>
    <m/>
    <s v="Oui, c’est la terre de nos ancêtres"/>
    <s v="Oui"/>
    <s v="Plus de 50 minutes"/>
    <s v="Oui, on peut y trouver la plupart des biens"/>
    <m/>
    <s v="Oui"/>
    <s v="Tigo (MOV Africa) Airtel"/>
    <s v="1"/>
    <s v="1"/>
    <s v="0"/>
    <m/>
    <s v="Nourriture Articles non alimentaires (vêtements, couvertures, ustensiles de cuisine) Travail/moyen de subsistance"/>
    <x v="0"/>
    <x v="1"/>
    <x v="0"/>
    <x v="0"/>
    <x v="1"/>
    <x v="0"/>
    <x v="0"/>
    <x v="0"/>
    <x v="0"/>
    <x v="0"/>
    <m/>
    <n v="3"/>
  </r>
  <r>
    <x v="13"/>
    <s v="Homme"/>
    <x v="0"/>
    <s v="TD0704"/>
    <x v="0"/>
    <s v="TD070402"/>
    <x v="1"/>
    <s v="TD070402DBA-023"/>
    <x v="103"/>
    <s v="14.1916372"/>
    <s v="13.9681051"/>
    <s v="280.0680431616084"/>
    <s v="4.66"/>
    <s v="Milieu rural isolé"/>
    <s v="Magui village"/>
    <s v="3"/>
    <x v="0"/>
    <s v="Plus de 150m2"/>
    <s v="Public/Gouvernement"/>
    <s v="Oui"/>
    <s v="Aucune"/>
    <m/>
    <m/>
    <m/>
    <m/>
    <m/>
    <s v="Personnes Déplacées Internes"/>
    <s v="1"/>
    <s v="0"/>
    <s v="0"/>
    <n v="168"/>
    <x v="96"/>
    <n v="168"/>
    <n v="941"/>
    <n v="17"/>
    <n v="20"/>
    <n v="65"/>
    <n v="80"/>
    <n v="130"/>
    <n v="110"/>
    <n v="41"/>
    <n v="25"/>
    <n v="190"/>
    <n v="235"/>
    <n v="11"/>
    <n v="17"/>
    <n v="454"/>
    <n v="487"/>
    <s v="Lac"/>
    <s v="Fouli"/>
    <s v="Kaiga-Kindjiria"/>
    <s v="A pied Pirogue Dos d'animal"/>
    <s v="1"/>
    <s v="0"/>
    <s v="0"/>
    <s v="0"/>
    <s v="1"/>
    <s v="1"/>
    <s v="0"/>
    <s v="0"/>
    <x v="6"/>
    <x v="2"/>
    <x v="0"/>
    <m/>
    <s v="Ordre des autorités"/>
    <m/>
    <m/>
    <m/>
    <m/>
    <m/>
    <m/>
    <m/>
    <m/>
    <m/>
    <m/>
    <m/>
    <m/>
    <m/>
    <m/>
    <m/>
    <m/>
    <m/>
    <m/>
    <m/>
    <m/>
    <m/>
    <m/>
    <m/>
    <m/>
    <m/>
    <m/>
    <m/>
    <x v="0"/>
    <x v="0"/>
    <x v="0"/>
    <m/>
    <m/>
    <m/>
    <m/>
    <m/>
    <m/>
    <m/>
    <m/>
    <m/>
    <m/>
    <m/>
    <m/>
    <m/>
    <m/>
    <m/>
    <m/>
    <m/>
    <m/>
    <m/>
    <m/>
    <m/>
    <m/>
    <m/>
    <m/>
    <m/>
    <m/>
    <m/>
    <m/>
    <m/>
    <m/>
    <m/>
    <m/>
    <m/>
    <m/>
    <m/>
    <x v="0"/>
    <x v="0"/>
    <x v="0"/>
    <m/>
    <m/>
    <m/>
    <x v="0"/>
    <x v="0"/>
    <x v="0"/>
    <n v="0"/>
    <s v="Bonnes"/>
    <m/>
    <s v="La distribution de vivres L'assistance en Eau Hygiene et Assainissement"/>
    <s v="0"/>
    <s v="0"/>
    <s v="1"/>
    <s v="0"/>
    <s v="0"/>
    <s v="0"/>
    <s v="0"/>
    <s v="0"/>
    <s v="1"/>
    <s v="0"/>
    <s v="0"/>
    <s v="Entre 1 et 3 mois"/>
    <m/>
    <m/>
    <m/>
    <m/>
    <m/>
    <m/>
    <s v="Continue"/>
    <m/>
    <n v="102"/>
    <s v="Oui"/>
    <s v="Oui"/>
    <s v="Oui"/>
    <m/>
    <m/>
    <m/>
    <x v="1"/>
    <x v="1"/>
    <m/>
    <s v="Forage à pompe manuelle"/>
    <s v="0"/>
    <s v="1"/>
    <s v="0"/>
    <s v="0"/>
    <s v="0"/>
    <s v="0"/>
    <s v="0"/>
    <s v="0"/>
    <x v="1"/>
    <s v="10-30 minutes"/>
    <s v="Eau trouble / brune Goût"/>
    <s v="0"/>
    <s v="1"/>
    <s v="1"/>
    <s v="0"/>
    <s v="0"/>
    <x v="0"/>
    <m/>
    <x v="0"/>
    <x v="0"/>
    <x v="0"/>
    <x v="0"/>
    <x v="0"/>
    <m/>
    <s v="Non"/>
    <m/>
    <m/>
    <m/>
    <m/>
    <m/>
    <m/>
    <m/>
    <m/>
    <x v="0"/>
    <s v="Autre (précisez)_____________"/>
    <s v="0"/>
    <s v="0"/>
    <s v="0"/>
    <s v="0"/>
    <s v="0"/>
    <s v="0"/>
    <s v="1"/>
    <m/>
    <s v="Pas d'école"/>
    <m/>
    <s v="Oui"/>
    <s v="Centre de santé"/>
    <s v="1"/>
    <s v="0"/>
    <s v="0"/>
    <s v="0"/>
    <s v="0"/>
    <m/>
    <s v="En dehors du site"/>
    <s v="1 - 2h"/>
    <s v="Diarrhée Paludisme Toux"/>
    <s v="1"/>
    <s v="0"/>
    <s v="0"/>
    <s v="0"/>
    <s v="0"/>
    <s v="1"/>
    <s v="1"/>
    <s v="0"/>
    <s v="0"/>
    <s v="0"/>
    <s v="0"/>
    <s v="0"/>
    <s v="0"/>
    <m/>
    <x v="0"/>
    <m/>
    <m/>
    <m/>
    <m/>
    <m/>
    <m/>
    <m/>
    <x v="0"/>
    <m/>
    <x v="0"/>
    <m/>
    <m/>
    <m/>
    <m/>
    <m/>
    <m/>
    <m/>
    <m/>
    <m/>
    <m/>
    <m/>
    <m/>
    <m/>
    <x v="0"/>
    <s v="Se laver les mains avec du savon et de l’eau ou avec un gel hydroalcoolique Éviter de se toucher les yeux, le nez, la bouche"/>
    <s v="1"/>
    <s v="1"/>
    <s v="0"/>
    <s v="0"/>
    <s v="0"/>
    <s v="0"/>
    <s v="0"/>
    <s v="0"/>
    <s v="A travers les proches Sensibilisation par les organisations humanitaires (ONG, agences des nations-unies, …) Sensibilisation par le personnel médical"/>
    <s v="0"/>
    <s v="0"/>
    <s v="1"/>
    <s v="0"/>
    <s v="1"/>
    <s v="1"/>
    <s v="0"/>
    <x v="0"/>
    <x v="1"/>
    <s v="Ne sait pas / Pas de réponse"/>
    <m/>
    <s v="Assistance humanitaire (incluant Cash) Achat sur le marché"/>
    <s v="1"/>
    <s v="0"/>
    <s v="0"/>
    <s v="1"/>
    <s v="0"/>
    <s v="0"/>
    <s v="0"/>
    <m/>
    <s v="Oui, accès aux terres cultivables donné par les autorités locales / notables des communautés"/>
    <s v="Oui"/>
    <s v="Plus de 50 minutes"/>
    <s v="Oui, marché très bien fourni"/>
    <m/>
    <s v="Oui"/>
    <s v="Tigo (MOV Africa) Airtel"/>
    <s v="1"/>
    <s v="1"/>
    <s v="0"/>
    <m/>
    <s v="Nourriture Articles non alimentaires (vêtements, couvertures, ustensiles de cuisine) Travail/moyen de subsistance"/>
    <x v="0"/>
    <x v="1"/>
    <x v="0"/>
    <x v="0"/>
    <x v="1"/>
    <x v="0"/>
    <x v="0"/>
    <x v="0"/>
    <x v="0"/>
    <x v="0"/>
    <m/>
    <n v="3"/>
  </r>
  <r>
    <x v="10"/>
    <s v="Homme"/>
    <x v="1"/>
    <s v="TD0704"/>
    <x v="0"/>
    <s v="TD070403"/>
    <x v="6"/>
    <s v="TD070403KGK-006"/>
    <x v="104"/>
    <n v="13.960566666666599"/>
    <n v="13.71735"/>
    <m/>
    <m/>
    <s v="Milieu rural isolé"/>
    <s v="Akita"/>
    <s v="3"/>
    <x v="0"/>
    <s v="Plus de 150m2"/>
    <s v="Public/Gouvernement"/>
    <s v="Non (Problèmes d'accès physique)"/>
    <s v="Aucune"/>
    <m/>
    <m/>
    <m/>
    <m/>
    <m/>
    <s v="Personnes Déplacées Internes"/>
    <s v="1"/>
    <s v="0"/>
    <s v="0"/>
    <n v="212"/>
    <x v="97"/>
    <n v="212"/>
    <n v="624"/>
    <n v="18"/>
    <n v="17"/>
    <n v="28"/>
    <n v="18"/>
    <n v="45"/>
    <n v="55"/>
    <n v="59"/>
    <n v="75"/>
    <n v="108"/>
    <n v="135"/>
    <n v="29"/>
    <n v="37"/>
    <n v="287"/>
    <n v="337"/>
    <s v="Lac"/>
    <s v="Fouli"/>
    <s v="Kaiga-Kindjiria"/>
    <s v="A pied Pirogue"/>
    <s v="1"/>
    <s v="0"/>
    <s v="0"/>
    <s v="0"/>
    <s v="1"/>
    <s v="0"/>
    <s v="0"/>
    <s v="0"/>
    <x v="0"/>
    <x v="4"/>
    <x v="0"/>
    <m/>
    <s v="Parenté avec la communauté hôte"/>
    <m/>
    <m/>
    <m/>
    <m/>
    <m/>
    <m/>
    <m/>
    <m/>
    <m/>
    <m/>
    <m/>
    <m/>
    <m/>
    <m/>
    <m/>
    <m/>
    <m/>
    <m/>
    <m/>
    <m/>
    <m/>
    <m/>
    <m/>
    <m/>
    <m/>
    <m/>
    <m/>
    <x v="0"/>
    <x v="0"/>
    <x v="0"/>
    <m/>
    <m/>
    <m/>
    <m/>
    <m/>
    <m/>
    <m/>
    <m/>
    <m/>
    <m/>
    <m/>
    <m/>
    <m/>
    <m/>
    <m/>
    <m/>
    <m/>
    <m/>
    <m/>
    <m/>
    <m/>
    <m/>
    <m/>
    <m/>
    <m/>
    <m/>
    <m/>
    <m/>
    <m/>
    <m/>
    <m/>
    <m/>
    <m/>
    <m/>
    <m/>
    <x v="0"/>
    <x v="0"/>
    <x v="0"/>
    <m/>
    <m/>
    <m/>
    <x v="0"/>
    <x v="0"/>
    <x v="0"/>
    <n v="0"/>
    <s v="Bonnes"/>
    <m/>
    <s v="La distribution de vivres La distribution d'articles non alimentaires Distribution des  outils agricoles L'assistance en Eau Hygiene et Assainissement"/>
    <s v="1"/>
    <s v="0"/>
    <s v="1"/>
    <s v="0"/>
    <s v="0"/>
    <s v="1"/>
    <s v="0"/>
    <s v="0"/>
    <s v="1"/>
    <s v="0"/>
    <s v="0"/>
    <s v="Plus d'1 an"/>
    <s v="Plus d'1 an"/>
    <m/>
    <m/>
    <s v="Plus d'1 an"/>
    <m/>
    <m/>
    <s v="Continue"/>
    <m/>
    <n v="166"/>
    <s v="Non"/>
    <s v="Non"/>
    <s v="Non"/>
    <s v="Insécurité"/>
    <s v="Insécurité"/>
    <s v="Insécurité"/>
    <x v="1"/>
    <x v="1"/>
    <m/>
    <s v="Forage à pompe manuelle Eau de surface (wadi, lac, rivière, etc.)"/>
    <s v="0"/>
    <s v="1"/>
    <s v="0"/>
    <s v="0"/>
    <s v="1"/>
    <s v="0"/>
    <s v="0"/>
    <s v="0"/>
    <x v="3"/>
    <s v="Moins de 10 minutes"/>
    <s v="Goût"/>
    <s v="0"/>
    <s v="0"/>
    <s v="1"/>
    <s v="0"/>
    <s v="0"/>
    <x v="0"/>
    <m/>
    <x v="0"/>
    <x v="0"/>
    <x v="0"/>
    <x v="0"/>
    <x v="0"/>
    <m/>
    <s v="Oui, l'accès est risqué"/>
    <s v="Autre, précisez"/>
    <s v="0"/>
    <s v="0"/>
    <s v="1"/>
    <s v="0"/>
    <s v="0"/>
    <s v="0"/>
    <s v="Peur"/>
    <x v="1"/>
    <m/>
    <m/>
    <m/>
    <m/>
    <m/>
    <m/>
    <m/>
    <m/>
    <s v="10-30 minutes"/>
    <m/>
    <m/>
    <s v="Oui"/>
    <s v="Centre de santé"/>
    <s v="1"/>
    <s v="0"/>
    <s v="0"/>
    <s v="0"/>
    <s v="0"/>
    <m/>
    <s v="En dehors du site"/>
    <s v="30-50 minutes"/>
    <s v="Diarrhée Malnutrition Toux"/>
    <s v="1"/>
    <s v="0"/>
    <s v="0"/>
    <s v="0"/>
    <s v="1"/>
    <s v="0"/>
    <s v="1"/>
    <s v="0"/>
    <s v="0"/>
    <s v="0"/>
    <s v="0"/>
    <s v="0"/>
    <s v="0"/>
    <m/>
    <x v="0"/>
    <m/>
    <m/>
    <m/>
    <m/>
    <m/>
    <m/>
    <m/>
    <x v="0"/>
    <m/>
    <x v="0"/>
    <m/>
    <m/>
    <m/>
    <m/>
    <m/>
    <m/>
    <m/>
    <m/>
    <m/>
    <m/>
    <m/>
    <m/>
    <m/>
    <x v="1"/>
    <m/>
    <m/>
    <m/>
    <m/>
    <m/>
    <m/>
    <m/>
    <m/>
    <m/>
    <m/>
    <m/>
    <m/>
    <m/>
    <m/>
    <m/>
    <m/>
    <m/>
    <x v="2"/>
    <x v="3"/>
    <s v="Ne sait pas / Pas de réponse"/>
    <m/>
    <s v="Achat sur le marché Production de subsistance"/>
    <s v="1"/>
    <s v="0"/>
    <s v="0"/>
    <s v="0"/>
    <s v="0"/>
    <s v="1"/>
    <s v="0"/>
    <m/>
    <s v="Oui, c’est la terre de nos ancêtres"/>
    <s v="Oui"/>
    <s v="30 - 50 minutes"/>
    <s v="Non, insuffisant"/>
    <m/>
    <s v="Oui"/>
    <s v="Tigo (MOV Africa)"/>
    <s v="1"/>
    <s v="0"/>
    <s v="0"/>
    <m/>
    <s v="Nourriture Eau potable Education scolaire"/>
    <x v="0"/>
    <x v="0"/>
    <x v="0"/>
    <x v="0"/>
    <x v="0"/>
    <x v="0"/>
    <x v="1"/>
    <x v="1"/>
    <x v="0"/>
    <x v="0"/>
    <m/>
    <n v="2"/>
  </r>
  <r>
    <x v="14"/>
    <s v="Homme"/>
    <x v="0"/>
    <s v="TD0704"/>
    <x v="0"/>
    <s v="TD070402"/>
    <x v="1"/>
    <s v="TD070402DBA-009"/>
    <x v="105"/>
    <s v="14.4481717"/>
    <s v="13.6295169"/>
    <s v="277.34845169612305"/>
    <s v="3.9"/>
    <s v="Milieu rural isolé"/>
    <s v="Daboua"/>
    <s v="4"/>
    <x v="0"/>
    <s v="Plus de 150m2"/>
    <s v="Public/Gouvernement"/>
    <s v="Oui"/>
    <s v="Aucune"/>
    <m/>
    <m/>
    <m/>
    <m/>
    <m/>
    <s v="Personnes Déplacées Internes"/>
    <s v="1"/>
    <s v="0"/>
    <s v="0"/>
    <n v="53"/>
    <x v="98"/>
    <n v="53"/>
    <n v="200"/>
    <n v="13"/>
    <n v="15"/>
    <n v="12"/>
    <n v="14"/>
    <n v="11"/>
    <n v="13"/>
    <n v="7"/>
    <n v="7"/>
    <n v="47"/>
    <n v="54"/>
    <n v="4"/>
    <n v="3"/>
    <n v="94"/>
    <n v="106"/>
    <s v="Lac"/>
    <s v="Fouli"/>
    <s v="Kaiga-Kindjiria"/>
    <s v="A pied Dos d'animal"/>
    <s v="1"/>
    <s v="0"/>
    <s v="0"/>
    <s v="0"/>
    <s v="0"/>
    <s v="1"/>
    <s v="0"/>
    <s v="0"/>
    <x v="4"/>
    <x v="7"/>
    <x v="0"/>
    <m/>
    <s v="Ordre des autorités"/>
    <m/>
    <m/>
    <m/>
    <m/>
    <m/>
    <m/>
    <m/>
    <m/>
    <m/>
    <m/>
    <m/>
    <m/>
    <m/>
    <m/>
    <m/>
    <m/>
    <m/>
    <m/>
    <m/>
    <m/>
    <m/>
    <m/>
    <m/>
    <m/>
    <m/>
    <m/>
    <m/>
    <x v="0"/>
    <x v="0"/>
    <x v="0"/>
    <m/>
    <m/>
    <m/>
    <m/>
    <m/>
    <m/>
    <m/>
    <m/>
    <m/>
    <m/>
    <m/>
    <m/>
    <m/>
    <m/>
    <m/>
    <m/>
    <m/>
    <m/>
    <m/>
    <m/>
    <m/>
    <m/>
    <m/>
    <m/>
    <m/>
    <m/>
    <m/>
    <m/>
    <m/>
    <m/>
    <m/>
    <m/>
    <m/>
    <m/>
    <m/>
    <x v="0"/>
    <x v="0"/>
    <x v="0"/>
    <m/>
    <m/>
    <m/>
    <x v="0"/>
    <x v="0"/>
    <x v="0"/>
    <n v="0"/>
    <s v="Bonnes"/>
    <m/>
    <s v="Distribution des  outils agricoles L'assistance en Eau Hygiene et Assainissement La distribution d'articles non alimentaires La distribution des baches"/>
    <s v="1"/>
    <s v="1"/>
    <s v="1"/>
    <s v="0"/>
    <s v="0"/>
    <s v="1"/>
    <s v="0"/>
    <s v="0"/>
    <s v="0"/>
    <s v="0"/>
    <s v="0"/>
    <m/>
    <s v="Entre 1 et 3 mois"/>
    <s v="Plus d'1 an"/>
    <m/>
    <s v="Plus d'1 an"/>
    <m/>
    <m/>
    <s v="Continue"/>
    <m/>
    <n v="36"/>
    <s v="Oui"/>
    <s v="Oui"/>
    <s v="Oui"/>
    <m/>
    <m/>
    <m/>
    <x v="1"/>
    <x v="2"/>
    <m/>
    <s v="Forage à pompe manuelle"/>
    <s v="0"/>
    <s v="1"/>
    <s v="0"/>
    <s v="0"/>
    <s v="0"/>
    <s v="0"/>
    <s v="0"/>
    <s v="0"/>
    <x v="1"/>
    <s v="Moins de 10 minutes"/>
    <s v="Goût"/>
    <s v="0"/>
    <s v="0"/>
    <s v="1"/>
    <s v="0"/>
    <s v="0"/>
    <x v="1"/>
    <n v="36"/>
    <x v="1"/>
    <x v="1"/>
    <x v="1"/>
    <x v="2"/>
    <x v="1"/>
    <s v="Plus de 50 mètres"/>
    <s v="Non"/>
    <m/>
    <m/>
    <m/>
    <m/>
    <m/>
    <m/>
    <m/>
    <m/>
    <x v="3"/>
    <s v="Ecole trop lointaine"/>
    <s v="0"/>
    <s v="0"/>
    <s v="0"/>
    <s v="0"/>
    <s v="1"/>
    <s v="0"/>
    <s v="0"/>
    <s v="1h– 1h30"/>
    <m/>
    <m/>
    <s v="Oui"/>
    <s v="Centre de santé"/>
    <s v="1"/>
    <s v="0"/>
    <s v="0"/>
    <s v="0"/>
    <s v="0"/>
    <m/>
    <s v="En dehors du site"/>
    <s v="1 - 2h"/>
    <s v="Autre (précisez)_____________ Paludisme Fièvre"/>
    <s v="0"/>
    <s v="1"/>
    <s v="0"/>
    <s v="0"/>
    <s v="0"/>
    <s v="1"/>
    <s v="0"/>
    <s v="0"/>
    <s v="0"/>
    <s v="0"/>
    <s v="0"/>
    <s v="1"/>
    <s v="0"/>
    <s v="Rhume"/>
    <x v="0"/>
    <m/>
    <m/>
    <m/>
    <m/>
    <m/>
    <m/>
    <m/>
    <x v="0"/>
    <m/>
    <x v="0"/>
    <m/>
    <m/>
    <m/>
    <m/>
    <m/>
    <m/>
    <m/>
    <m/>
    <m/>
    <m/>
    <m/>
    <m/>
    <m/>
    <x v="0"/>
    <s v="Éviter de se toucher les yeux, le nez, la bouche Éviter les contacts avec toute personne malade Mesures de distanciation sociale (rester a distance des autres) Se couvrir le visage (nez et bouche) avec un masque"/>
    <s v="0"/>
    <s v="1"/>
    <s v="1"/>
    <s v="1"/>
    <s v="1"/>
    <s v="0"/>
    <s v="0"/>
    <s v="0"/>
    <s v="A travers les proches Sensibilisation par les autorités administratives/traditionnelles Sensibilisation par les organisations humanitaires (ONG, agences des nations-unies, …) Sensibilisation par le personnel médical"/>
    <s v="0"/>
    <s v="0"/>
    <s v="1"/>
    <s v="1"/>
    <s v="1"/>
    <s v="1"/>
    <s v="0"/>
    <x v="1"/>
    <x v="3"/>
    <s v="La plupart des personnes y ont accès (entre 50 et 75%)"/>
    <m/>
    <s v="Achat sur le marché Assistance humanitaire (incluant Cash)"/>
    <s v="1"/>
    <s v="0"/>
    <s v="0"/>
    <s v="1"/>
    <s v="0"/>
    <s v="0"/>
    <s v="0"/>
    <m/>
    <s v="Oui, accès aux terres cultivables donné par les autorités locales / notables des communautés"/>
    <s v="Oui"/>
    <s v="Plus de 50 minutes"/>
    <s v="Oui, on peut y trouver la plupart des biens"/>
    <m/>
    <s v="Oui"/>
    <s v="Tigo (MOV Africa)"/>
    <s v="1"/>
    <s v="0"/>
    <s v="0"/>
    <m/>
    <s v="Nourriture Articles non alimentaires (vêtements, couvertures, ustensiles de cuisine) Travail/moyen de subsistance"/>
    <x v="0"/>
    <x v="1"/>
    <x v="0"/>
    <x v="0"/>
    <x v="1"/>
    <x v="0"/>
    <x v="0"/>
    <x v="0"/>
    <x v="0"/>
    <x v="0"/>
    <m/>
    <n v="3"/>
  </r>
  <r>
    <x v="1"/>
    <s v="Homme"/>
    <x v="0"/>
    <s v="TD0704"/>
    <x v="0"/>
    <s v="TD070401"/>
    <x v="0"/>
    <s v="TD070401LWA-045"/>
    <x v="106"/>
    <s v="13.700459999999998"/>
    <s v="14.181006666666667"/>
    <m/>
    <m/>
    <s v="Milieu rural proche d’une ville moyenne"/>
    <m/>
    <m/>
    <x v="0"/>
    <s v="Plus de 150m2"/>
    <s v="Ancestrales"/>
    <s v="Oui"/>
    <s v="Aucune"/>
    <m/>
    <m/>
    <m/>
    <m/>
    <m/>
    <s v="Personnes Déplacées Internes"/>
    <s v="1"/>
    <s v="0"/>
    <s v="0"/>
    <n v="50"/>
    <x v="99"/>
    <n v="50"/>
    <n v="244"/>
    <n v="7"/>
    <n v="9"/>
    <n v="10"/>
    <n v="22"/>
    <n v="13"/>
    <n v="11"/>
    <n v="8"/>
    <n v="14"/>
    <n v="59"/>
    <n v="70"/>
    <n v="10"/>
    <n v="11"/>
    <n v="107"/>
    <n v="137"/>
    <s v="Lac"/>
    <s v="Kaya"/>
    <s v="Ngouboua"/>
    <s v="A pied Dos d'animal"/>
    <s v="1"/>
    <s v="0"/>
    <s v="0"/>
    <s v="0"/>
    <s v="0"/>
    <s v="1"/>
    <s v="0"/>
    <s v="0"/>
    <x v="7"/>
    <x v="0"/>
    <x v="0"/>
    <m/>
    <s v="Ils considèrent que c'est la terre de leurs ancêtres"/>
    <m/>
    <m/>
    <m/>
    <m/>
    <m/>
    <m/>
    <m/>
    <m/>
    <m/>
    <m/>
    <m/>
    <m/>
    <m/>
    <m/>
    <m/>
    <m/>
    <m/>
    <m/>
    <m/>
    <m/>
    <m/>
    <m/>
    <m/>
    <m/>
    <m/>
    <m/>
    <m/>
    <x v="0"/>
    <x v="0"/>
    <x v="0"/>
    <m/>
    <m/>
    <m/>
    <m/>
    <m/>
    <m/>
    <m/>
    <m/>
    <m/>
    <m/>
    <m/>
    <m/>
    <m/>
    <m/>
    <m/>
    <m/>
    <m/>
    <m/>
    <m/>
    <m/>
    <m/>
    <m/>
    <m/>
    <m/>
    <m/>
    <m/>
    <m/>
    <m/>
    <m/>
    <m/>
    <m/>
    <m/>
    <m/>
    <m/>
    <m/>
    <x v="0"/>
    <x v="0"/>
    <x v="0"/>
    <m/>
    <m/>
    <m/>
    <x v="19"/>
    <x v="0"/>
    <x v="17"/>
    <n v="0"/>
    <s v="Bonnes"/>
    <m/>
    <s v="Distribution des  outils agricoles L'assistance de santé L'assistance psychosociale L'assistance en Eau Hygiene et Assainissement"/>
    <s v="0"/>
    <s v="0"/>
    <s v="1"/>
    <s v="0"/>
    <s v="0"/>
    <s v="1"/>
    <s v="1"/>
    <s v="1"/>
    <s v="0"/>
    <s v="0"/>
    <s v="0"/>
    <m/>
    <m/>
    <m/>
    <m/>
    <s v="Plus d'1 an"/>
    <s v="Ponctuelle"/>
    <s v="Continue"/>
    <s v="Ponctuelle"/>
    <m/>
    <n v="41"/>
    <s v="Oui"/>
    <s v="Oui"/>
    <s v="Oui"/>
    <m/>
    <m/>
    <m/>
    <x v="0"/>
    <x v="0"/>
    <m/>
    <s v="Forage à pompe manuelle"/>
    <s v="0"/>
    <s v="1"/>
    <s v="0"/>
    <s v="0"/>
    <s v="0"/>
    <s v="0"/>
    <s v="0"/>
    <s v="0"/>
    <x v="1"/>
    <s v="Moins de 10 minutes"/>
    <s v="Aucun"/>
    <s v="1"/>
    <s v="0"/>
    <s v="0"/>
    <s v="0"/>
    <s v="0"/>
    <x v="0"/>
    <m/>
    <x v="0"/>
    <x v="0"/>
    <x v="0"/>
    <x v="0"/>
    <x v="0"/>
    <m/>
    <s v="Ne sait pas"/>
    <m/>
    <m/>
    <m/>
    <m/>
    <m/>
    <m/>
    <m/>
    <m/>
    <x v="0"/>
    <s v="Autre (précisez)_____________"/>
    <s v="0"/>
    <s v="0"/>
    <s v="0"/>
    <s v="0"/>
    <s v="0"/>
    <s v="0"/>
    <s v="1"/>
    <m/>
    <s v="Pas d'école"/>
    <m/>
    <s v="Oui"/>
    <s v="Clinique mobile"/>
    <s v="0"/>
    <s v="1"/>
    <s v="0"/>
    <s v="0"/>
    <s v="0"/>
    <m/>
    <s v="Sur le site"/>
    <m/>
    <s v="Paludisme Toux"/>
    <s v="0"/>
    <s v="0"/>
    <s v="0"/>
    <s v="0"/>
    <s v="0"/>
    <s v="1"/>
    <s v="1"/>
    <s v="0"/>
    <s v="0"/>
    <s v="0"/>
    <s v="0"/>
    <s v="0"/>
    <s v="0"/>
    <m/>
    <x v="0"/>
    <m/>
    <m/>
    <m/>
    <m/>
    <m/>
    <m/>
    <m/>
    <x v="0"/>
    <m/>
    <x v="0"/>
    <m/>
    <m/>
    <m/>
    <m/>
    <m/>
    <m/>
    <m/>
    <m/>
    <m/>
    <m/>
    <m/>
    <m/>
    <m/>
    <x v="0"/>
    <s v="Se laver les mains avec du savon et de l’eau ou avec un gel hydroalcoolique Éviter les contacts avec toute personne malade Éviter de se toucher les yeux, le nez, la bouche"/>
    <s v="1"/>
    <s v="1"/>
    <s v="1"/>
    <s v="0"/>
    <s v="0"/>
    <s v="0"/>
    <s v="0"/>
    <s v="0"/>
    <s v="A travers les proches Sensibilisation par le personnel médical Sensibilisation par les organisations humanitaires (ONG, agences des nations-unies, …)"/>
    <s v="0"/>
    <s v="0"/>
    <s v="1"/>
    <s v="0"/>
    <s v="1"/>
    <s v="1"/>
    <s v="0"/>
    <x v="1"/>
    <x v="3"/>
    <s v="La plupart des personnes y ont accès (entre 50 et 75%)"/>
    <m/>
    <s v="Production de subsistance Achat sur le marché"/>
    <s v="1"/>
    <s v="0"/>
    <s v="0"/>
    <s v="0"/>
    <s v="0"/>
    <s v="1"/>
    <s v="0"/>
    <m/>
    <s v="Oui, c’est la terre de nos ancêtres"/>
    <s v="Oui"/>
    <s v="Plus de 50 minutes"/>
    <s v="Oui, on peut y trouver la plupart des biens"/>
    <m/>
    <s v="Oui"/>
    <s v="Airtel Tigo (MOV Africa)"/>
    <s v="1"/>
    <s v="1"/>
    <s v="0"/>
    <m/>
    <s v="Nourriture Abris Articles non alimentaires (vêtements, couvertures, ustensiles de cuisine)"/>
    <x v="0"/>
    <x v="1"/>
    <x v="1"/>
    <x v="0"/>
    <x v="1"/>
    <x v="0"/>
    <x v="0"/>
    <x v="1"/>
    <x v="0"/>
    <x v="0"/>
    <m/>
    <n v="4"/>
  </r>
  <r>
    <x v="11"/>
    <s v="Homme"/>
    <x v="0"/>
    <s v="TD0704"/>
    <x v="0"/>
    <s v="TD070401"/>
    <x v="0"/>
    <s v="XXXX"/>
    <x v="107"/>
    <s v="13.8193183"/>
    <s v="14.100209"/>
    <s v="316.43792850874166"/>
    <s v="4.86"/>
    <s v="Milieu rural isolé"/>
    <s v="Kiskra"/>
    <s v="11"/>
    <x v="0"/>
    <s v="Plus de 150m2"/>
    <s v="Ancestrales"/>
    <s v="Oui"/>
    <s v="Aucune"/>
    <m/>
    <m/>
    <m/>
    <m/>
    <m/>
    <s v="Personnes Déplacées Internes"/>
    <s v="1"/>
    <s v="0"/>
    <s v="0"/>
    <n v="218"/>
    <x v="100"/>
    <n v="218"/>
    <n v="954"/>
    <n v="21"/>
    <n v="16"/>
    <n v="32"/>
    <n v="30"/>
    <n v="100"/>
    <n v="89"/>
    <n v="124"/>
    <n v="119"/>
    <n v="149"/>
    <n v="216"/>
    <n v="31"/>
    <n v="27"/>
    <n v="457"/>
    <n v="497"/>
    <s v="Lac"/>
    <s v="Fouli"/>
    <s v="Liwa"/>
    <s v="A pied Dos d'animal"/>
    <s v="1"/>
    <s v="0"/>
    <s v="0"/>
    <s v="0"/>
    <s v="0"/>
    <s v="1"/>
    <s v="0"/>
    <s v="0"/>
    <x v="5"/>
    <x v="0"/>
    <x v="2"/>
    <m/>
    <s v="Ils considèrent que c'est la terre de leurs ancêtres"/>
    <m/>
    <m/>
    <m/>
    <m/>
    <m/>
    <m/>
    <m/>
    <m/>
    <m/>
    <m/>
    <m/>
    <m/>
    <m/>
    <m/>
    <m/>
    <m/>
    <m/>
    <m/>
    <m/>
    <m/>
    <m/>
    <m/>
    <m/>
    <m/>
    <m/>
    <m/>
    <m/>
    <x v="0"/>
    <x v="0"/>
    <x v="0"/>
    <m/>
    <m/>
    <m/>
    <m/>
    <m/>
    <m/>
    <m/>
    <m/>
    <m/>
    <m/>
    <m/>
    <m/>
    <m/>
    <m/>
    <m/>
    <m/>
    <m/>
    <m/>
    <m/>
    <m/>
    <m/>
    <m/>
    <m/>
    <m/>
    <m/>
    <m/>
    <m/>
    <m/>
    <m/>
    <m/>
    <m/>
    <m/>
    <m/>
    <m/>
    <m/>
    <x v="0"/>
    <x v="0"/>
    <x v="0"/>
    <m/>
    <m/>
    <m/>
    <x v="0"/>
    <x v="0"/>
    <x v="0"/>
    <n v="0"/>
    <s v="Excellentes"/>
    <m/>
    <s v="Pas d'assistance reçue"/>
    <s v="0"/>
    <s v="0"/>
    <s v="0"/>
    <s v="0"/>
    <s v="0"/>
    <s v="0"/>
    <s v="0"/>
    <s v="0"/>
    <s v="0"/>
    <s v="0"/>
    <s v="1"/>
    <m/>
    <m/>
    <m/>
    <m/>
    <m/>
    <m/>
    <m/>
    <m/>
    <m/>
    <n v="176"/>
    <s v="Oui"/>
    <s v="Oui"/>
    <s v="Oui"/>
    <m/>
    <m/>
    <m/>
    <x v="0"/>
    <x v="0"/>
    <m/>
    <s v="Puit traditionnel / à ciel ouvert"/>
    <s v="1"/>
    <s v="0"/>
    <s v="0"/>
    <s v="0"/>
    <s v="0"/>
    <s v="0"/>
    <s v="0"/>
    <s v="0"/>
    <x v="3"/>
    <s v="Moins de 10 minutes"/>
    <s v="Goût Eau non potable"/>
    <s v="0"/>
    <s v="0"/>
    <s v="1"/>
    <s v="1"/>
    <s v="0"/>
    <x v="0"/>
    <m/>
    <x v="0"/>
    <x v="0"/>
    <x v="0"/>
    <x v="0"/>
    <x v="0"/>
    <m/>
    <s v="Non"/>
    <m/>
    <m/>
    <m/>
    <m/>
    <m/>
    <m/>
    <m/>
    <m/>
    <x v="0"/>
    <s v="Autre (précisez)_____________"/>
    <s v="0"/>
    <s v="0"/>
    <s v="0"/>
    <s v="0"/>
    <s v="0"/>
    <s v="0"/>
    <s v="1"/>
    <m/>
    <s v="Pas d'école"/>
    <m/>
    <s v="Oui"/>
    <s v="Centre de santé"/>
    <s v="1"/>
    <s v="0"/>
    <s v="0"/>
    <s v="0"/>
    <s v="0"/>
    <m/>
    <s v="En dehors du site"/>
    <s v="30-50 minutes"/>
    <s v="Paludisme Maux de ventre Maux de tête"/>
    <s v="0"/>
    <s v="0"/>
    <s v="0"/>
    <s v="0"/>
    <s v="0"/>
    <s v="1"/>
    <s v="0"/>
    <s v="1"/>
    <s v="1"/>
    <s v="0"/>
    <s v="0"/>
    <s v="0"/>
    <s v="0"/>
    <m/>
    <x v="0"/>
    <m/>
    <m/>
    <m/>
    <m/>
    <m/>
    <m/>
    <m/>
    <x v="0"/>
    <m/>
    <x v="0"/>
    <m/>
    <m/>
    <m/>
    <m/>
    <m/>
    <m/>
    <m/>
    <m/>
    <m/>
    <m/>
    <m/>
    <m/>
    <m/>
    <x v="0"/>
    <s v="Mesures de distanciation sociale (rester a distance des autres) Se laver les mains avec du savon et de l’eau ou avec un gel hydroalcoolique Éviter de se toucher les yeux, le nez, la bouche Éviter les contacts avec toute personne malade"/>
    <s v="1"/>
    <s v="1"/>
    <s v="1"/>
    <s v="1"/>
    <s v="0"/>
    <s v="0"/>
    <s v="0"/>
    <s v="0"/>
    <s v="Sensibilisation par les organisations humanitaires (ONG, agences des nations-unies, …) Sensibilisation par le personnel médical"/>
    <s v="0"/>
    <s v="0"/>
    <s v="0"/>
    <s v="0"/>
    <s v="1"/>
    <s v="1"/>
    <s v="0"/>
    <x v="0"/>
    <x v="0"/>
    <s v="Ne sait pas / Pas de réponse"/>
    <m/>
    <s v="Achat sur le marché Production de subsistance"/>
    <s v="1"/>
    <s v="0"/>
    <s v="0"/>
    <s v="0"/>
    <s v="0"/>
    <s v="1"/>
    <s v="0"/>
    <m/>
    <s v="Oui, c’est la terre de nos ancêtres"/>
    <s v="Oui"/>
    <s v="Plus de 50 minutes"/>
    <s v="Oui, marché très bien fourni"/>
    <m/>
    <s v="Oui"/>
    <s v="Airtel Tigo (MOV Africa)"/>
    <s v="1"/>
    <s v="1"/>
    <s v="0"/>
    <m/>
    <s v="Nourriture Eau potable Travail/moyen de subsistance"/>
    <x v="0"/>
    <x v="0"/>
    <x v="0"/>
    <x v="0"/>
    <x v="0"/>
    <x v="0"/>
    <x v="0"/>
    <x v="0"/>
    <x v="0"/>
    <x v="0"/>
    <m/>
    <n v="3"/>
  </r>
  <r>
    <x v="13"/>
    <s v="Homme"/>
    <x v="0"/>
    <s v="TD0704"/>
    <x v="0"/>
    <s v="TD070401"/>
    <x v="0"/>
    <s v="TD070401LWA-004"/>
    <x v="108"/>
    <s v="14.0138067"/>
    <s v="14.0402513"/>
    <s v="278.2588362369166"/>
    <s v="3.9"/>
    <s v="Milieu rural isolé"/>
    <s v="Diamerom"/>
    <s v="12"/>
    <x v="0"/>
    <s v="Plus de 150m2"/>
    <s v="Public/Gouvernement"/>
    <s v="Oui"/>
    <s v="Aucune"/>
    <m/>
    <m/>
    <m/>
    <m/>
    <m/>
    <s v="Personnes Déplacées Internes"/>
    <s v="1"/>
    <s v="0"/>
    <s v="0"/>
    <n v="145"/>
    <x v="101"/>
    <n v="145"/>
    <n v="546"/>
    <n v="21"/>
    <n v="20"/>
    <n v="41"/>
    <n v="32"/>
    <n v="28"/>
    <n v="21"/>
    <n v="48"/>
    <n v="36"/>
    <n v="99"/>
    <n v="139"/>
    <n v="28"/>
    <n v="33"/>
    <n v="265"/>
    <n v="281"/>
    <s v="Lac"/>
    <s v="Fouli"/>
    <s v="Kaiga-Kindjiria"/>
    <s v="A pied Pirogue Dos d'animal"/>
    <s v="1"/>
    <s v="0"/>
    <s v="0"/>
    <s v="0"/>
    <s v="1"/>
    <s v="1"/>
    <s v="0"/>
    <s v="0"/>
    <x v="4"/>
    <x v="7"/>
    <x v="0"/>
    <m/>
    <s v="Ils considèrent que c'est la terre de leurs ancêtres"/>
    <m/>
    <m/>
    <m/>
    <m/>
    <m/>
    <m/>
    <m/>
    <m/>
    <m/>
    <m/>
    <m/>
    <m/>
    <m/>
    <m/>
    <m/>
    <m/>
    <m/>
    <m/>
    <m/>
    <m/>
    <m/>
    <m/>
    <m/>
    <m/>
    <m/>
    <m/>
    <m/>
    <x v="0"/>
    <x v="0"/>
    <x v="0"/>
    <m/>
    <m/>
    <m/>
    <m/>
    <m/>
    <m/>
    <m/>
    <m/>
    <m/>
    <m/>
    <m/>
    <m/>
    <m/>
    <m/>
    <m/>
    <m/>
    <m/>
    <m/>
    <m/>
    <m/>
    <m/>
    <m/>
    <m/>
    <m/>
    <m/>
    <m/>
    <m/>
    <m/>
    <m/>
    <m/>
    <m/>
    <m/>
    <m/>
    <m/>
    <m/>
    <x v="0"/>
    <x v="0"/>
    <x v="0"/>
    <m/>
    <m/>
    <m/>
    <x v="0"/>
    <x v="0"/>
    <x v="0"/>
    <n v="0"/>
    <s v="Bonnes"/>
    <m/>
    <s v="La distribution d'articles non alimentaires La distribution de vivres L'assistance de santé La distribution des baches L'assistance en Eau Hygiene et Assainissement"/>
    <s v="1"/>
    <s v="1"/>
    <s v="1"/>
    <s v="0"/>
    <s v="0"/>
    <s v="0"/>
    <s v="0"/>
    <s v="1"/>
    <s v="1"/>
    <s v="0"/>
    <s v="0"/>
    <s v="Moins d’un mois"/>
    <s v="Plus d'1 an"/>
    <s v="Plus d'1 an"/>
    <m/>
    <m/>
    <s v="Continue"/>
    <m/>
    <s v="Continue"/>
    <m/>
    <n v="111"/>
    <s v="Oui"/>
    <s v="Oui"/>
    <s v="Oui"/>
    <m/>
    <m/>
    <m/>
    <x v="0"/>
    <x v="0"/>
    <m/>
    <s v="Puit traditionnel / à ciel ouvert"/>
    <s v="1"/>
    <s v="0"/>
    <s v="0"/>
    <s v="0"/>
    <s v="0"/>
    <s v="0"/>
    <s v="0"/>
    <s v="0"/>
    <x v="1"/>
    <s v="10-30 minutes"/>
    <s v="Goût Eau non potable"/>
    <s v="0"/>
    <s v="0"/>
    <s v="1"/>
    <s v="1"/>
    <s v="0"/>
    <x v="1"/>
    <n v="37"/>
    <x v="1"/>
    <x v="1"/>
    <x v="1"/>
    <x v="3"/>
    <x v="1"/>
    <s v="Plus de 50 mètres"/>
    <s v="Non"/>
    <m/>
    <m/>
    <m/>
    <m/>
    <m/>
    <m/>
    <m/>
    <m/>
    <x v="0"/>
    <s v="Autre (précisez)_____________"/>
    <s v="0"/>
    <s v="0"/>
    <s v="0"/>
    <s v="0"/>
    <s v="0"/>
    <s v="0"/>
    <s v="1"/>
    <m/>
    <s v="Pas d'ecole"/>
    <m/>
    <s v="Oui"/>
    <s v="Centre de santé"/>
    <s v="1"/>
    <s v="0"/>
    <s v="0"/>
    <s v="0"/>
    <s v="0"/>
    <m/>
    <s v="Sur le site"/>
    <m/>
    <s v="Paludisme Maux de ventre Diarrhée"/>
    <s v="1"/>
    <s v="0"/>
    <s v="0"/>
    <s v="0"/>
    <s v="0"/>
    <s v="1"/>
    <s v="0"/>
    <s v="0"/>
    <s v="1"/>
    <s v="0"/>
    <s v="0"/>
    <s v="0"/>
    <s v="0"/>
    <m/>
    <x v="0"/>
    <m/>
    <m/>
    <m/>
    <m/>
    <m/>
    <m/>
    <m/>
    <x v="0"/>
    <m/>
    <x v="0"/>
    <m/>
    <m/>
    <m/>
    <m/>
    <m/>
    <m/>
    <m/>
    <m/>
    <m/>
    <m/>
    <m/>
    <m/>
    <m/>
    <x v="0"/>
    <s v="Se laver les mains avec du savon et de l’eau ou avec un gel hydroalcoolique Éviter de se toucher les yeux, le nez, la bouche Éviter les contacts avec toute personne malade"/>
    <s v="1"/>
    <s v="1"/>
    <s v="1"/>
    <s v="0"/>
    <s v="0"/>
    <s v="0"/>
    <s v="0"/>
    <s v="0"/>
    <s v="Sensibilisation par les organisations humanitaires (ONG, agences des nations-unies, …) Sensibilisation par le personnel médical A travers les proches"/>
    <s v="0"/>
    <s v="0"/>
    <s v="1"/>
    <s v="0"/>
    <s v="1"/>
    <s v="1"/>
    <s v="0"/>
    <x v="1"/>
    <x v="3"/>
    <s v="Quelques personnes y ont accès (entre 25 et 50%)"/>
    <m/>
    <s v="Assistance humanitaire (incluant Cash) Achat sur le marché"/>
    <s v="1"/>
    <s v="0"/>
    <s v="0"/>
    <s v="1"/>
    <s v="0"/>
    <s v="0"/>
    <s v="0"/>
    <m/>
    <s v="Oui, c’est la terre de nos ancêtres"/>
    <s v="Oui"/>
    <s v="Plus de 50 minutes"/>
    <s v="Oui, on peut y trouver la plupart des biens"/>
    <m/>
    <s v="Oui"/>
    <s v="Tigo (MOV Africa) Airtel"/>
    <s v="1"/>
    <s v="1"/>
    <s v="0"/>
    <m/>
    <s v="Nourriture Eau potable Articles non alimentaires (vêtements, couvertures, ustensiles de cuisine)"/>
    <x v="0"/>
    <x v="0"/>
    <x v="0"/>
    <x v="0"/>
    <x v="1"/>
    <x v="0"/>
    <x v="0"/>
    <x v="1"/>
    <x v="0"/>
    <x v="0"/>
    <m/>
    <n v="3"/>
  </r>
  <r>
    <x v="10"/>
    <s v="Homme"/>
    <x v="0"/>
    <s v="TD0704"/>
    <x v="0"/>
    <s v="TD070402"/>
    <x v="1"/>
    <s v="TD070402DBA-019"/>
    <x v="109"/>
    <s v="14.2337317"/>
    <s v="13.9151283"/>
    <s v="412.1"/>
    <s v="4.88"/>
    <s v="Milieu rural proche d’une ville moyenne"/>
    <m/>
    <m/>
    <x v="0"/>
    <s v="Plus de 150m2"/>
    <s v="Public/Gouvernement"/>
    <s v="Oui"/>
    <s v="Aucune"/>
    <m/>
    <m/>
    <m/>
    <m/>
    <m/>
    <s v="Personnes Déplacées Internes"/>
    <s v="1"/>
    <s v="0"/>
    <s v="0"/>
    <n v="490"/>
    <x v="102"/>
    <n v="490"/>
    <n v="2897"/>
    <n v="87"/>
    <n v="87"/>
    <n v="145"/>
    <n v="173"/>
    <n v="203"/>
    <n v="203"/>
    <n v="232"/>
    <n v="261"/>
    <n v="550"/>
    <n v="782"/>
    <n v="87"/>
    <n v="87"/>
    <n v="1304"/>
    <n v="1593"/>
    <s v="Lac"/>
    <s v="Fouli"/>
    <s v="Kaiga-Kindjiria"/>
    <s v="A pied Dos d'animal Pirogue"/>
    <s v="1"/>
    <s v="0"/>
    <s v="0"/>
    <s v="0"/>
    <s v="1"/>
    <s v="1"/>
    <s v="0"/>
    <s v="0"/>
    <x v="0"/>
    <x v="5"/>
    <x v="0"/>
    <m/>
    <s v="Ordre des autorités"/>
    <m/>
    <m/>
    <m/>
    <m/>
    <m/>
    <m/>
    <m/>
    <m/>
    <m/>
    <m/>
    <m/>
    <m/>
    <m/>
    <m/>
    <m/>
    <m/>
    <m/>
    <m/>
    <m/>
    <m/>
    <m/>
    <m/>
    <m/>
    <m/>
    <m/>
    <m/>
    <m/>
    <x v="0"/>
    <x v="0"/>
    <x v="0"/>
    <m/>
    <m/>
    <m/>
    <m/>
    <m/>
    <m/>
    <m/>
    <m/>
    <m/>
    <m/>
    <m/>
    <m/>
    <m/>
    <m/>
    <m/>
    <m/>
    <m/>
    <m/>
    <m/>
    <m/>
    <m/>
    <m/>
    <m/>
    <m/>
    <m/>
    <m/>
    <m/>
    <m/>
    <m/>
    <m/>
    <m/>
    <m/>
    <m/>
    <m/>
    <m/>
    <x v="0"/>
    <x v="0"/>
    <x v="0"/>
    <m/>
    <m/>
    <m/>
    <x v="0"/>
    <x v="0"/>
    <x v="0"/>
    <n v="0"/>
    <s v="Bonnes"/>
    <m/>
    <s v="La distribution de vivres Cash (Argent) L'assistance en Eau Hygiene et Assainissement Distribution des  outils agricoles La distribution des baches La distribution d'articles non alimentaires L'assistance de santé"/>
    <s v="1"/>
    <s v="1"/>
    <s v="1"/>
    <s v="0"/>
    <s v="0"/>
    <s v="1"/>
    <s v="0"/>
    <s v="1"/>
    <s v="1"/>
    <s v="1"/>
    <s v="0"/>
    <s v="Moins d’un mois"/>
    <s v="Plus d'1 an"/>
    <s v="Plus d'1 an"/>
    <m/>
    <s v="Plus d'1 an"/>
    <s v="Continue"/>
    <m/>
    <s v="Continue"/>
    <m/>
    <n v="230"/>
    <s v="Oui"/>
    <s v="Oui"/>
    <s v="Oui"/>
    <m/>
    <m/>
    <m/>
    <x v="1"/>
    <x v="1"/>
    <m/>
    <s v="Forage à pompe manuelle"/>
    <s v="0"/>
    <s v="1"/>
    <s v="0"/>
    <s v="0"/>
    <s v="0"/>
    <s v="0"/>
    <s v="0"/>
    <s v="0"/>
    <x v="1"/>
    <s v="10-30 minutes"/>
    <s v="Goût"/>
    <s v="0"/>
    <s v="0"/>
    <s v="1"/>
    <s v="0"/>
    <s v="0"/>
    <x v="1"/>
    <n v="33"/>
    <x v="1"/>
    <x v="1"/>
    <x v="1"/>
    <x v="3"/>
    <x v="1"/>
    <s v="Plus de 50 mètres"/>
    <s v="Non"/>
    <m/>
    <m/>
    <m/>
    <m/>
    <m/>
    <m/>
    <m/>
    <m/>
    <x v="1"/>
    <m/>
    <m/>
    <m/>
    <m/>
    <m/>
    <m/>
    <m/>
    <m/>
    <s v="10-30 minutes"/>
    <m/>
    <m/>
    <s v="Oui"/>
    <s v="Centre de santé"/>
    <s v="1"/>
    <s v="0"/>
    <s v="0"/>
    <s v="0"/>
    <s v="0"/>
    <m/>
    <s v="En dehors du site"/>
    <s v="Moins de 15 minutes"/>
    <s v="Maux de ventre Toux Diarrhée"/>
    <s v="1"/>
    <s v="0"/>
    <s v="0"/>
    <s v="0"/>
    <s v="0"/>
    <s v="0"/>
    <s v="1"/>
    <s v="0"/>
    <s v="1"/>
    <s v="0"/>
    <s v="0"/>
    <s v="0"/>
    <s v="0"/>
    <m/>
    <x v="0"/>
    <m/>
    <m/>
    <m/>
    <m/>
    <m/>
    <m/>
    <m/>
    <x v="0"/>
    <m/>
    <x v="0"/>
    <m/>
    <m/>
    <m/>
    <m/>
    <m/>
    <m/>
    <m/>
    <m/>
    <m/>
    <m/>
    <m/>
    <m/>
    <m/>
    <x v="0"/>
    <s v="Se laver les mains avec du savon et de l’eau ou avec un gel hydroalcoolique Mesures de distanciation sociale (rester a distance des autres) Se couvrir le visage (nez et bouche) avec un masque"/>
    <s v="1"/>
    <s v="0"/>
    <s v="0"/>
    <s v="1"/>
    <s v="1"/>
    <s v="0"/>
    <s v="0"/>
    <s v="0"/>
    <s v="A travers les proches Sensibilisation par les organisations humanitaires (ONG, agences des nations-unies, …) Sensibilisation par le personnel médical"/>
    <s v="0"/>
    <s v="0"/>
    <s v="1"/>
    <s v="0"/>
    <s v="1"/>
    <s v="1"/>
    <s v="0"/>
    <x v="1"/>
    <x v="3"/>
    <s v="La quasi-totalité des personnes y ont accès (plus de 75%)"/>
    <m/>
    <s v="Assistance humanitaire (incluant Cash) Achat sur le marché"/>
    <s v="1"/>
    <s v="0"/>
    <s v="0"/>
    <s v="1"/>
    <s v="0"/>
    <s v="0"/>
    <s v="0"/>
    <m/>
    <s v="Oui, c’est la terre de nos ancêtres"/>
    <s v="Oui"/>
    <s v="Moins de 15 minutes"/>
    <s v="Oui, marché très bien fourni"/>
    <m/>
    <s v="Oui"/>
    <s v="Airtel Tigo (MOV Africa)"/>
    <s v="1"/>
    <s v="1"/>
    <s v="0"/>
    <m/>
    <s v="Nourriture Education scolaire Travail/moyen de subsistance"/>
    <x v="0"/>
    <x v="1"/>
    <x v="0"/>
    <x v="0"/>
    <x v="0"/>
    <x v="0"/>
    <x v="1"/>
    <x v="0"/>
    <x v="0"/>
    <x v="0"/>
    <m/>
    <n v="3"/>
  </r>
  <r>
    <x v="2"/>
    <s v="Homme"/>
    <x v="0"/>
    <s v="TD0704"/>
    <x v="0"/>
    <s v="TD070402"/>
    <x v="1"/>
    <s v="TD070402DBA-021"/>
    <x v="110"/>
    <s v="14.2550675"/>
    <s v="13.8444468"/>
    <s v="281.19727908051175"/>
    <s v="3.96"/>
    <s v="Milieu rural isolé"/>
    <s v="Moundi A"/>
    <s v="2"/>
    <x v="0"/>
    <s v="Plus de 150m2"/>
    <s v="Public/Gouvernement"/>
    <s v="Oui"/>
    <s v="Aucune"/>
    <m/>
    <m/>
    <m/>
    <m/>
    <m/>
    <s v="Personnes Déplacées Internes"/>
    <s v="1"/>
    <s v="0"/>
    <s v="0"/>
    <n v="132"/>
    <x v="103"/>
    <n v="132"/>
    <n v="480"/>
    <n v="10"/>
    <n v="14"/>
    <n v="17"/>
    <n v="21"/>
    <n v="27"/>
    <n v="34"/>
    <n v="46"/>
    <n v="46"/>
    <n v="88"/>
    <n v="112"/>
    <n v="26"/>
    <n v="39"/>
    <n v="214"/>
    <n v="266"/>
    <s v="Lac"/>
    <s v="Fouli"/>
    <s v="Kaiga-Kindjiria"/>
    <s v="A pied Dos d'animal"/>
    <s v="1"/>
    <s v="0"/>
    <s v="0"/>
    <s v="0"/>
    <s v="0"/>
    <s v="1"/>
    <s v="0"/>
    <s v="0"/>
    <x v="0"/>
    <x v="3"/>
    <x v="0"/>
    <m/>
    <s v="Ordre des autorités"/>
    <m/>
    <m/>
    <m/>
    <m/>
    <m/>
    <m/>
    <m/>
    <m/>
    <m/>
    <m/>
    <m/>
    <m/>
    <m/>
    <m/>
    <m/>
    <m/>
    <m/>
    <m/>
    <m/>
    <m/>
    <m/>
    <m/>
    <m/>
    <m/>
    <m/>
    <m/>
    <m/>
    <x v="0"/>
    <x v="0"/>
    <x v="0"/>
    <m/>
    <m/>
    <m/>
    <m/>
    <m/>
    <m/>
    <m/>
    <m/>
    <m/>
    <m/>
    <m/>
    <m/>
    <m/>
    <m/>
    <m/>
    <m/>
    <m/>
    <m/>
    <m/>
    <m/>
    <m/>
    <m/>
    <m/>
    <m/>
    <m/>
    <m/>
    <m/>
    <m/>
    <m/>
    <m/>
    <m/>
    <m/>
    <m/>
    <m/>
    <m/>
    <x v="0"/>
    <x v="0"/>
    <x v="0"/>
    <m/>
    <m/>
    <m/>
    <x v="0"/>
    <x v="0"/>
    <x v="0"/>
    <n v="0"/>
    <s v="Bonnes"/>
    <m/>
    <s v="L'assistance en Eau Hygiene et Assainissement La distribution de vivres L'assistance en éducation La distribution des baches La distribution d'articles non alimentaires Cash (Argent)"/>
    <s v="1"/>
    <s v="1"/>
    <s v="1"/>
    <s v="1"/>
    <s v="0"/>
    <s v="0"/>
    <s v="0"/>
    <s v="0"/>
    <s v="1"/>
    <s v="1"/>
    <s v="0"/>
    <s v="Entre 1 et 3 mois"/>
    <s v="Plus d'1 an"/>
    <s v="Plus d'1 an"/>
    <m/>
    <m/>
    <m/>
    <m/>
    <s v="Continue"/>
    <s v="Continue"/>
    <n v="95"/>
    <s v="Oui"/>
    <s v="Oui"/>
    <s v="Oui"/>
    <m/>
    <m/>
    <m/>
    <x v="1"/>
    <x v="1"/>
    <m/>
    <s v="Forage à pompe manuelle"/>
    <s v="0"/>
    <s v="1"/>
    <s v="0"/>
    <s v="0"/>
    <s v="0"/>
    <s v="0"/>
    <s v="0"/>
    <s v="0"/>
    <x v="1"/>
    <s v="Moins de 10 minutes"/>
    <s v="Goût"/>
    <s v="0"/>
    <s v="0"/>
    <s v="1"/>
    <s v="0"/>
    <s v="0"/>
    <x v="1"/>
    <n v="24"/>
    <x v="1"/>
    <x v="1"/>
    <x v="1"/>
    <x v="1"/>
    <x v="1"/>
    <s v="Plus de 50 mètres"/>
    <s v="Non"/>
    <m/>
    <m/>
    <m/>
    <m/>
    <m/>
    <m/>
    <m/>
    <m/>
    <x v="1"/>
    <m/>
    <m/>
    <m/>
    <m/>
    <m/>
    <m/>
    <m/>
    <m/>
    <s v="Moins de 10 minutes"/>
    <m/>
    <m/>
    <s v="Oui"/>
    <s v="Centre de santé"/>
    <s v="1"/>
    <s v="0"/>
    <s v="0"/>
    <s v="0"/>
    <s v="0"/>
    <m/>
    <s v="En dehors du site"/>
    <s v="50 - 60 minutes"/>
    <s v="Maux de tête Maux de ventre Paludisme"/>
    <s v="0"/>
    <s v="0"/>
    <s v="0"/>
    <s v="0"/>
    <s v="0"/>
    <s v="1"/>
    <s v="0"/>
    <s v="1"/>
    <s v="1"/>
    <s v="0"/>
    <s v="0"/>
    <s v="0"/>
    <s v="0"/>
    <m/>
    <x v="0"/>
    <m/>
    <m/>
    <m/>
    <m/>
    <m/>
    <m/>
    <m/>
    <x v="0"/>
    <m/>
    <x v="0"/>
    <m/>
    <m/>
    <m/>
    <m/>
    <m/>
    <m/>
    <m/>
    <m/>
    <m/>
    <m/>
    <m/>
    <m/>
    <m/>
    <x v="0"/>
    <s v="Se laver les mains avec du savon et de l’eau ou avec un gel hydroalcoolique Mesures de distanciation sociale (rester a distance des autres) Se couvrir le visage (nez et bouche) avec un masque"/>
    <s v="1"/>
    <s v="0"/>
    <s v="0"/>
    <s v="1"/>
    <s v="1"/>
    <s v="0"/>
    <s v="0"/>
    <s v="0"/>
    <s v="A travers les proches Sensibilisation par les organisations humanitaires (ONG, agences des nations-unies, …) Sensibilisation par le personnel médical"/>
    <s v="0"/>
    <s v="0"/>
    <s v="1"/>
    <s v="0"/>
    <s v="1"/>
    <s v="1"/>
    <s v="0"/>
    <x v="1"/>
    <x v="3"/>
    <s v="La quasi-totalité des personnes y ont accès (plus de 75%)"/>
    <m/>
    <s v="Assistance humanitaire (incluant Cash) Production de subsistance"/>
    <s v="0"/>
    <s v="0"/>
    <s v="0"/>
    <s v="1"/>
    <s v="0"/>
    <s v="1"/>
    <s v="0"/>
    <m/>
    <s v="Non, nous n’avons pas accès à la terre cultivable"/>
    <s v="Oui"/>
    <s v="Plus de 50 minutes"/>
    <s v="Oui, marché très bien fourni"/>
    <m/>
    <s v="Oui"/>
    <s v="Airtel Tigo (MOV Africa)"/>
    <s v="1"/>
    <s v="1"/>
    <s v="0"/>
    <m/>
    <s v="Services de santé Travail/moyen de subsistance Nourriture"/>
    <x v="0"/>
    <x v="1"/>
    <x v="0"/>
    <x v="1"/>
    <x v="0"/>
    <x v="0"/>
    <x v="0"/>
    <x v="0"/>
    <x v="0"/>
    <x v="0"/>
    <m/>
    <n v="3"/>
  </r>
  <r>
    <x v="10"/>
    <s v="Homme"/>
    <x v="0"/>
    <s v="TD0704"/>
    <x v="0"/>
    <s v="TD070402"/>
    <x v="1"/>
    <s v="TD070402DBA-035"/>
    <x v="111"/>
    <s v="14.2400833"/>
    <s v="13.911563"/>
    <s v="253.8"/>
    <s v="4.96"/>
    <s v="Milieu rural proche d’une ville moyenne"/>
    <m/>
    <m/>
    <x v="0"/>
    <s v="Plus de 150m2"/>
    <s v="Public/Gouvernement"/>
    <s v="Oui"/>
    <s v="Aucune"/>
    <m/>
    <m/>
    <m/>
    <m/>
    <m/>
    <s v="Personnes Déplacées Internes"/>
    <s v="1"/>
    <s v="0"/>
    <s v="0"/>
    <n v="398"/>
    <x v="104"/>
    <n v="398"/>
    <n v="2554"/>
    <n v="77"/>
    <n v="77"/>
    <n v="128"/>
    <n v="151"/>
    <n v="179"/>
    <n v="179"/>
    <n v="204"/>
    <n v="230"/>
    <n v="485"/>
    <n v="690"/>
    <n v="77"/>
    <n v="77"/>
    <n v="1150"/>
    <n v="1404"/>
    <s v="Lac"/>
    <s v="Fouli"/>
    <s v="Kaiga-Kindjiria"/>
    <s v="A pied Dos d'animal Pirogue"/>
    <s v="1"/>
    <s v="0"/>
    <s v="0"/>
    <s v="0"/>
    <s v="1"/>
    <s v="1"/>
    <s v="0"/>
    <s v="0"/>
    <x v="6"/>
    <x v="0"/>
    <x v="0"/>
    <m/>
    <s v="Ordre des autorités"/>
    <m/>
    <m/>
    <m/>
    <m/>
    <m/>
    <m/>
    <m/>
    <m/>
    <m/>
    <m/>
    <m/>
    <m/>
    <m/>
    <m/>
    <m/>
    <m/>
    <m/>
    <m/>
    <m/>
    <m/>
    <m/>
    <m/>
    <m/>
    <m/>
    <m/>
    <m/>
    <m/>
    <x v="0"/>
    <x v="0"/>
    <x v="0"/>
    <m/>
    <m/>
    <m/>
    <m/>
    <m/>
    <m/>
    <m/>
    <m/>
    <m/>
    <m/>
    <m/>
    <m/>
    <m/>
    <m/>
    <m/>
    <m/>
    <m/>
    <m/>
    <m/>
    <m/>
    <m/>
    <m/>
    <m/>
    <m/>
    <m/>
    <m/>
    <m/>
    <m/>
    <m/>
    <m/>
    <m/>
    <m/>
    <m/>
    <m/>
    <m/>
    <x v="0"/>
    <x v="0"/>
    <x v="0"/>
    <m/>
    <m/>
    <m/>
    <x v="0"/>
    <x v="0"/>
    <x v="0"/>
    <n v="0"/>
    <s v="Bonnes"/>
    <m/>
    <s v="La distribution d'articles non alimentaires La distribution des baches L'assistance en Eau Hygiene et Assainissement La distribution de vivres Cash (Argent) Distribution des  outils agricoles Construction des abris L'assistance en éducation"/>
    <s v="1"/>
    <s v="1"/>
    <s v="1"/>
    <s v="1"/>
    <s v="1"/>
    <s v="1"/>
    <s v="0"/>
    <s v="0"/>
    <s v="1"/>
    <s v="1"/>
    <s v="0"/>
    <s v="Moins d’un mois"/>
    <s v="Plus d'1 an"/>
    <s v="Plus d'1 an"/>
    <s v="Plus d'1 an"/>
    <s v="Plus d'1 an"/>
    <m/>
    <m/>
    <s v="Continue"/>
    <s v="Continue"/>
    <n v="119"/>
    <s v="Oui"/>
    <s v="Oui"/>
    <s v="Oui"/>
    <m/>
    <m/>
    <m/>
    <x v="0"/>
    <x v="0"/>
    <m/>
    <s v="Forage à pompe manuelle"/>
    <s v="0"/>
    <s v="1"/>
    <s v="0"/>
    <s v="0"/>
    <s v="0"/>
    <s v="0"/>
    <s v="0"/>
    <s v="0"/>
    <x v="1"/>
    <s v="10-30 minutes"/>
    <s v="Goût"/>
    <s v="0"/>
    <s v="0"/>
    <s v="1"/>
    <s v="0"/>
    <s v="0"/>
    <x v="1"/>
    <n v="22"/>
    <x v="1"/>
    <x v="1"/>
    <x v="1"/>
    <x v="1"/>
    <x v="1"/>
    <s v="Plus de 50 mètres"/>
    <s v="Non"/>
    <m/>
    <m/>
    <m/>
    <m/>
    <m/>
    <m/>
    <m/>
    <m/>
    <x v="1"/>
    <m/>
    <m/>
    <m/>
    <m/>
    <m/>
    <m/>
    <m/>
    <m/>
    <s v="Moins de 10 minutes"/>
    <m/>
    <m/>
    <s v="Oui"/>
    <s v="Centre de santé"/>
    <s v="1"/>
    <s v="0"/>
    <s v="0"/>
    <s v="0"/>
    <s v="0"/>
    <m/>
    <s v="En dehors du site"/>
    <s v="15-30 minutes"/>
    <s v="Toux Paludisme Maladie de peau"/>
    <s v="0"/>
    <s v="0"/>
    <s v="0"/>
    <s v="1"/>
    <s v="0"/>
    <s v="1"/>
    <s v="1"/>
    <s v="0"/>
    <s v="0"/>
    <s v="0"/>
    <s v="0"/>
    <s v="0"/>
    <s v="0"/>
    <m/>
    <x v="0"/>
    <m/>
    <m/>
    <m/>
    <m/>
    <m/>
    <m/>
    <m/>
    <x v="0"/>
    <m/>
    <x v="0"/>
    <m/>
    <m/>
    <m/>
    <m/>
    <m/>
    <m/>
    <m/>
    <m/>
    <m/>
    <m/>
    <m/>
    <m/>
    <m/>
    <x v="0"/>
    <s v="Se laver les mains avec du savon et de l’eau ou avec un gel hydroalcoolique Mesures de distanciation sociale (rester a distance des autres) Se couvrir le visage (nez et bouche) avec un masque"/>
    <s v="1"/>
    <s v="0"/>
    <s v="0"/>
    <s v="1"/>
    <s v="1"/>
    <s v="0"/>
    <s v="0"/>
    <s v="0"/>
    <s v="Sur internet (réseaux sociaux, …) Sensibilisation par les organisations humanitaires (ONG, agences des nations-unies, …) Sensibilisation par le personnel médical"/>
    <s v="0"/>
    <s v="1"/>
    <s v="0"/>
    <s v="0"/>
    <s v="1"/>
    <s v="1"/>
    <s v="0"/>
    <x v="1"/>
    <x v="3"/>
    <s v="La quasi-totalité des personnes y ont accès (plus de 75%)"/>
    <m/>
    <s v="Assistance humanitaire (incluant Cash) Achat sur le marché"/>
    <s v="1"/>
    <s v="0"/>
    <s v="0"/>
    <s v="1"/>
    <s v="0"/>
    <s v="0"/>
    <s v="0"/>
    <m/>
    <s v="Non, nous n’avons pas accès à la terre cultivable"/>
    <s v="Oui"/>
    <s v="15 - 30 minutes"/>
    <s v="Oui, marché très bien fourni"/>
    <m/>
    <s v="Oui"/>
    <s v="Tigo (MOV Africa) Airtel"/>
    <s v="1"/>
    <s v="1"/>
    <s v="0"/>
    <m/>
    <s v="Autre à préciser Articles non alimentaires (vêtements, couvertures, ustensiles de cuisine) Travail/moyen de subsistance"/>
    <x v="1"/>
    <x v="1"/>
    <x v="0"/>
    <x v="0"/>
    <x v="1"/>
    <x v="0"/>
    <x v="0"/>
    <x v="0"/>
    <x v="0"/>
    <x v="1"/>
    <s v="Enregistrements"/>
    <n v="3"/>
  </r>
  <r>
    <x v="10"/>
    <s v="Homme"/>
    <x v="0"/>
    <s v="TD0704"/>
    <x v="0"/>
    <s v="TD070402"/>
    <x v="1"/>
    <s v="TD070402DBA-013"/>
    <x v="112"/>
    <s v="14.2403815"/>
    <s v="13.9182817"/>
    <s v="283.628612660409"/>
    <s v="4.45"/>
    <s v="Ville / milieu urbain"/>
    <m/>
    <m/>
    <x v="1"/>
    <m/>
    <m/>
    <s v="Oui"/>
    <m/>
    <m/>
    <m/>
    <n v="714"/>
    <n v="3589"/>
    <m/>
    <s v="Personnes Déplacées Internes Retournés venus de l'étranger"/>
    <s v="1"/>
    <s v="0"/>
    <s v="1"/>
    <n v="245"/>
    <x v="105"/>
    <n v="115"/>
    <n v="376"/>
    <n v="14"/>
    <n v="16"/>
    <n v="18"/>
    <n v="22"/>
    <n v="30"/>
    <n v="25"/>
    <n v="27"/>
    <n v="41"/>
    <n v="64"/>
    <n v="93"/>
    <n v="11"/>
    <n v="15"/>
    <n v="164"/>
    <n v="212"/>
    <s v="Lac"/>
    <s v="Fouli"/>
    <s v="Kaiga-Kindjiria"/>
    <s v="A pied Pirogue Dos d'animal"/>
    <s v="1"/>
    <s v="0"/>
    <s v="0"/>
    <s v="0"/>
    <s v="1"/>
    <s v="1"/>
    <s v="0"/>
    <s v="0"/>
    <x v="0"/>
    <x v="4"/>
    <x v="0"/>
    <m/>
    <s v="Ordre des autorités"/>
    <m/>
    <m/>
    <m/>
    <m/>
    <m/>
    <m/>
    <m/>
    <m/>
    <m/>
    <m/>
    <m/>
    <m/>
    <m/>
    <m/>
    <m/>
    <m/>
    <m/>
    <m/>
    <m/>
    <m/>
    <m/>
    <m/>
    <m/>
    <m/>
    <m/>
    <m/>
    <m/>
    <x v="0"/>
    <x v="0"/>
    <x v="0"/>
    <m/>
    <m/>
    <m/>
    <m/>
    <m/>
    <m/>
    <m/>
    <m/>
    <n v="130"/>
    <n v="800"/>
    <n v="24"/>
    <n v="24"/>
    <n v="40"/>
    <n v="48"/>
    <n v="56"/>
    <n v="56"/>
    <n v="64"/>
    <n v="72"/>
    <n v="152"/>
    <n v="216"/>
    <n v="24"/>
    <n v="24"/>
    <n v="360"/>
    <n v="440"/>
    <s v="Niger"/>
    <s v="Diffa"/>
    <s v="A pied Transport en commun"/>
    <s v="1"/>
    <s v="0"/>
    <s v="0"/>
    <s v="0"/>
    <s v="0"/>
    <s v="0"/>
    <s v="0"/>
    <s v="1"/>
    <x v="2"/>
    <x v="4"/>
    <x v="2"/>
    <m/>
    <s v="Ils considèrent que c'est la terre de leurs ancêtres"/>
    <m/>
    <x v="20"/>
    <x v="0"/>
    <x v="18"/>
    <n v="0"/>
    <s v="Bonnes"/>
    <m/>
    <s v="L'assistance en éducation L'assistance de santé La distribution des baches L'assistance en Eau Hygiene et Assainissement La distribution d'articles non alimentaires"/>
    <s v="1"/>
    <s v="1"/>
    <s v="1"/>
    <s v="1"/>
    <s v="0"/>
    <s v="0"/>
    <s v="0"/>
    <s v="1"/>
    <s v="0"/>
    <s v="0"/>
    <s v="0"/>
    <m/>
    <s v="Plus d'1 an"/>
    <s v="Plus d'1 an"/>
    <m/>
    <m/>
    <s v="Continue"/>
    <m/>
    <s v="Continue"/>
    <s v="Continue"/>
    <n v="69"/>
    <s v="Oui"/>
    <s v="Oui"/>
    <s v="Oui"/>
    <m/>
    <m/>
    <m/>
    <x v="0"/>
    <x v="0"/>
    <m/>
    <s v="Forage à pompe manuelle"/>
    <s v="0"/>
    <s v="1"/>
    <s v="0"/>
    <s v="0"/>
    <s v="0"/>
    <s v="0"/>
    <s v="0"/>
    <s v="0"/>
    <x v="1"/>
    <s v="Moins de 10 minutes"/>
    <s v="Goût"/>
    <s v="0"/>
    <s v="0"/>
    <s v="1"/>
    <s v="0"/>
    <s v="0"/>
    <x v="0"/>
    <m/>
    <x v="0"/>
    <x v="0"/>
    <x v="0"/>
    <x v="0"/>
    <x v="0"/>
    <m/>
    <s v="Non"/>
    <m/>
    <m/>
    <m/>
    <m/>
    <m/>
    <m/>
    <m/>
    <m/>
    <x v="1"/>
    <m/>
    <m/>
    <m/>
    <m/>
    <m/>
    <m/>
    <m/>
    <m/>
    <s v="Moins de 10 minutes"/>
    <m/>
    <m/>
    <s v="Oui"/>
    <s v="Centre de santé"/>
    <s v="1"/>
    <s v="0"/>
    <s v="0"/>
    <s v="0"/>
    <s v="0"/>
    <m/>
    <s v="Sur le site"/>
    <m/>
    <s v="Toux Diarrhée Maux de ventre"/>
    <s v="1"/>
    <s v="0"/>
    <s v="0"/>
    <s v="0"/>
    <s v="0"/>
    <s v="0"/>
    <s v="1"/>
    <s v="0"/>
    <s v="1"/>
    <s v="0"/>
    <s v="0"/>
    <s v="0"/>
    <s v="0"/>
    <m/>
    <x v="0"/>
    <m/>
    <m/>
    <m/>
    <m/>
    <m/>
    <m/>
    <m/>
    <x v="0"/>
    <m/>
    <x v="0"/>
    <m/>
    <m/>
    <m/>
    <m/>
    <m/>
    <m/>
    <m/>
    <m/>
    <m/>
    <m/>
    <m/>
    <m/>
    <m/>
    <x v="0"/>
    <s v="Se laver les mains avec du savon et de l’eau ou avec un gel hydroalcoolique Éviter de se toucher les yeux, le nez, la bouche Éviter les contacts avec toute personne malade"/>
    <s v="1"/>
    <s v="1"/>
    <s v="1"/>
    <s v="0"/>
    <s v="0"/>
    <s v="0"/>
    <s v="0"/>
    <s v="0"/>
    <s v="A travers les proches Sensibilisation par les organisations humanitaires (ONG, agences des nations-unies, …) Sensibilisation par le personnel médical"/>
    <s v="0"/>
    <s v="0"/>
    <s v="1"/>
    <s v="0"/>
    <s v="1"/>
    <s v="1"/>
    <s v="0"/>
    <x v="1"/>
    <x v="3"/>
    <s v="La plupart des personnes y ont accès (entre 50 et 75%)"/>
    <m/>
    <s v="Achat sur le marché Production de subsistance"/>
    <s v="1"/>
    <s v="0"/>
    <s v="0"/>
    <s v="0"/>
    <s v="0"/>
    <s v="1"/>
    <s v="0"/>
    <m/>
    <s v="Oui, accès aux terres cultivables donné par les autorités locales / notables des communautés"/>
    <s v="Oui"/>
    <s v="15 - 30 minutes"/>
    <s v="Oui, marché très bien fourni"/>
    <m/>
    <s v="Oui"/>
    <s v="Tigo (MOV Africa) Airtel"/>
    <s v="1"/>
    <s v="1"/>
    <s v="0"/>
    <m/>
    <s v="Nourriture Articles non alimentaires (vêtements, couvertures, ustensiles de cuisine) Travail/moyen de subsistance"/>
    <x v="0"/>
    <x v="1"/>
    <x v="0"/>
    <x v="0"/>
    <x v="1"/>
    <x v="0"/>
    <x v="0"/>
    <x v="0"/>
    <x v="0"/>
    <x v="0"/>
    <m/>
    <n v="3"/>
  </r>
  <r>
    <x v="11"/>
    <s v="Homme"/>
    <x v="0"/>
    <s v="TD0704"/>
    <x v="0"/>
    <s v="TD070401"/>
    <x v="0"/>
    <s v="TD070401LWA-005"/>
    <x v="113"/>
    <s v="13.8041283"/>
    <s v="14.1534967"/>
    <s v="270.4753441051363"/>
    <s v="4.933"/>
    <s v="Ville / milieu urbain"/>
    <m/>
    <m/>
    <x v="1"/>
    <m/>
    <m/>
    <s v="Oui"/>
    <m/>
    <m/>
    <m/>
    <n v="150"/>
    <n v="600"/>
    <m/>
    <s v="Personnes Déplacées Internes Retournés venus de l'étranger"/>
    <s v="1"/>
    <s v="0"/>
    <s v="1"/>
    <n v="414"/>
    <x v="106"/>
    <n v="329"/>
    <n v="1316"/>
    <n v="43"/>
    <n v="60"/>
    <n v="62"/>
    <n v="150"/>
    <n v="66"/>
    <n v="70"/>
    <n v="26"/>
    <n v="30"/>
    <n v="300"/>
    <n v="409"/>
    <n v="55"/>
    <n v="45"/>
    <n v="552"/>
    <n v="764"/>
    <s v="Lac"/>
    <s v="Fouli"/>
    <s v="Liwa"/>
    <s v="A pied Dos d'animal"/>
    <s v="1"/>
    <s v="0"/>
    <s v="0"/>
    <s v="0"/>
    <s v="0"/>
    <s v="1"/>
    <s v="0"/>
    <s v="0"/>
    <x v="0"/>
    <x v="5"/>
    <x v="0"/>
    <m/>
    <s v="Parenté avec la communauté hôte"/>
    <m/>
    <m/>
    <m/>
    <m/>
    <m/>
    <m/>
    <m/>
    <m/>
    <m/>
    <m/>
    <m/>
    <m/>
    <m/>
    <m/>
    <m/>
    <m/>
    <m/>
    <m/>
    <m/>
    <m/>
    <m/>
    <m/>
    <m/>
    <m/>
    <m/>
    <m/>
    <m/>
    <x v="0"/>
    <x v="0"/>
    <x v="0"/>
    <m/>
    <m/>
    <m/>
    <m/>
    <m/>
    <m/>
    <m/>
    <m/>
    <n v="85"/>
    <n v="450"/>
    <n v="14"/>
    <n v="14"/>
    <n v="23"/>
    <n v="22"/>
    <n v="32"/>
    <n v="32"/>
    <n v="36"/>
    <n v="41"/>
    <n v="86"/>
    <n v="122"/>
    <n v="14"/>
    <n v="14"/>
    <n v="205"/>
    <n v="245"/>
    <s v="Niger"/>
    <s v="Diffa"/>
    <s v="Transport en commun Pirogue"/>
    <s v="0"/>
    <s v="0"/>
    <s v="0"/>
    <s v="0"/>
    <s v="1"/>
    <s v="0"/>
    <s v="0"/>
    <s v="1"/>
    <x v="2"/>
    <x v="4"/>
    <x v="2"/>
    <m/>
    <s v="Parenté avec la communauté hôte"/>
    <m/>
    <x v="0"/>
    <x v="0"/>
    <x v="0"/>
    <n v="0"/>
    <s v="Bonnes"/>
    <m/>
    <s v="La distribution d'articles non alimentaires L'assistance en Eau Hygiene et Assainissement La distribution de vivres Distribution des  outils agricoles L'assistance de santé L'assistance psychosociale L'assistance en éducation"/>
    <s v="1"/>
    <s v="0"/>
    <s v="1"/>
    <s v="1"/>
    <s v="0"/>
    <s v="1"/>
    <s v="1"/>
    <s v="1"/>
    <s v="1"/>
    <s v="0"/>
    <s v="0"/>
    <s v="Plus d'1 an"/>
    <s v="Plus d'1 an"/>
    <m/>
    <m/>
    <s v="Plus d'1 an"/>
    <s v="Continue"/>
    <s v="Continue"/>
    <s v="Continue"/>
    <s v="Continue"/>
    <n v="327"/>
    <s v="Oui"/>
    <s v="Oui"/>
    <s v="Oui"/>
    <m/>
    <m/>
    <m/>
    <x v="0"/>
    <x v="0"/>
    <m/>
    <s v="Forage à pompe manuelle Eau du robinet"/>
    <s v="0"/>
    <s v="1"/>
    <s v="0"/>
    <s v="0"/>
    <s v="0"/>
    <s v="0"/>
    <s v="0"/>
    <s v="1"/>
    <x v="1"/>
    <s v="Moins de 10 minutes"/>
    <s v="Goût"/>
    <s v="0"/>
    <s v="0"/>
    <s v="1"/>
    <s v="0"/>
    <s v="0"/>
    <x v="0"/>
    <m/>
    <x v="0"/>
    <x v="0"/>
    <x v="0"/>
    <x v="0"/>
    <x v="0"/>
    <m/>
    <s v="Non"/>
    <m/>
    <m/>
    <m/>
    <m/>
    <m/>
    <m/>
    <m/>
    <m/>
    <x v="1"/>
    <m/>
    <m/>
    <m/>
    <m/>
    <m/>
    <m/>
    <m/>
    <m/>
    <s v="10-30 minutes"/>
    <m/>
    <m/>
    <s v="Oui"/>
    <s v="Centre de santé"/>
    <s v="1"/>
    <s v="0"/>
    <s v="0"/>
    <s v="0"/>
    <s v="0"/>
    <m/>
    <s v="Sur le site"/>
    <m/>
    <s v="Paludisme Fièvre Autre (précisez)_____________"/>
    <s v="0"/>
    <s v="1"/>
    <s v="0"/>
    <s v="0"/>
    <s v="0"/>
    <s v="1"/>
    <s v="0"/>
    <s v="0"/>
    <s v="0"/>
    <s v="0"/>
    <s v="0"/>
    <s v="1"/>
    <s v="0"/>
    <s v="Rhume"/>
    <x v="0"/>
    <m/>
    <m/>
    <m/>
    <m/>
    <m/>
    <m/>
    <m/>
    <x v="0"/>
    <m/>
    <x v="0"/>
    <m/>
    <m/>
    <m/>
    <m/>
    <m/>
    <m/>
    <m/>
    <m/>
    <m/>
    <m/>
    <m/>
    <m/>
    <m/>
    <x v="0"/>
    <s v="Se laver les mains avec du savon et de l’eau ou avec un gel hydroalcoolique Éviter de se toucher les yeux, le nez, la bouche Mesures de distanciation sociale (rester a distance des autres)"/>
    <s v="1"/>
    <s v="1"/>
    <s v="0"/>
    <s v="1"/>
    <s v="0"/>
    <s v="0"/>
    <s v="0"/>
    <s v="0"/>
    <s v="A travers les proches Sensibilisation par les organisations humanitaires (ONG, agences des nations-unies, …) Sensibilisation par le personnel médical Sensibilisation par les autorités administratives/traditionnelles"/>
    <s v="0"/>
    <s v="0"/>
    <s v="1"/>
    <s v="1"/>
    <s v="1"/>
    <s v="1"/>
    <s v="0"/>
    <x v="1"/>
    <x v="3"/>
    <s v="La plupart des personnes y ont accès (entre 50 et 75%)"/>
    <m/>
    <s v="Production de subsistance Achat sur le marché"/>
    <s v="1"/>
    <s v="0"/>
    <s v="0"/>
    <s v="0"/>
    <s v="0"/>
    <s v="1"/>
    <s v="0"/>
    <m/>
    <s v="Non, nous n’avons pas accès à la terre cultivable"/>
    <s v="Oui"/>
    <s v="Moins de 15 minutes"/>
    <s v="Oui, on peut y trouver la plupart des biens"/>
    <m/>
    <s v="Oui"/>
    <s v="Airtel Tigo (MOV Africa)"/>
    <s v="1"/>
    <s v="1"/>
    <s v="0"/>
    <m/>
    <s v="Nourriture Eau potable Autre à préciser"/>
    <x v="0"/>
    <x v="0"/>
    <x v="0"/>
    <x v="0"/>
    <x v="0"/>
    <x v="0"/>
    <x v="0"/>
    <x v="1"/>
    <x v="0"/>
    <x v="1"/>
    <s v="Latrines, renforcement de centre de santé en médicament et équipements scolaire"/>
    <n v="3"/>
  </r>
  <r>
    <x v="1"/>
    <s v="Homme"/>
    <x v="0"/>
    <s v="TD0704"/>
    <x v="0"/>
    <s v="TD070401"/>
    <x v="0"/>
    <s v="TD070401LWA-048"/>
    <x v="114"/>
    <s v="13.712953333333333"/>
    <s v="14.222796666666666"/>
    <m/>
    <m/>
    <s v="Ville / milieu urbain"/>
    <m/>
    <m/>
    <x v="0"/>
    <s v="Plus de 150m2"/>
    <s v="Public/Gouvernement"/>
    <s v="Oui"/>
    <s v="Aucune"/>
    <m/>
    <m/>
    <m/>
    <m/>
    <m/>
    <s v="Personnes Déplacées Internes"/>
    <s v="1"/>
    <s v="0"/>
    <s v="0"/>
    <n v="67"/>
    <x v="107"/>
    <n v="67"/>
    <n v="357"/>
    <n v="11"/>
    <n v="13"/>
    <n v="21"/>
    <n v="17"/>
    <n v="20"/>
    <n v="25"/>
    <n v="34"/>
    <n v="29"/>
    <n v="71"/>
    <n v="95"/>
    <n v="9"/>
    <n v="12"/>
    <n v="166"/>
    <n v="191"/>
    <s v="Lac"/>
    <s v="Fouli"/>
    <s v="Liwa"/>
    <s v="Dos d'animal A pied Pirogue"/>
    <s v="1"/>
    <s v="0"/>
    <s v="0"/>
    <s v="0"/>
    <s v="1"/>
    <s v="1"/>
    <s v="0"/>
    <s v="0"/>
    <x v="7"/>
    <x v="6"/>
    <x v="3"/>
    <m/>
    <s v="Ordre des autorités"/>
    <m/>
    <m/>
    <m/>
    <m/>
    <m/>
    <m/>
    <m/>
    <m/>
    <m/>
    <m/>
    <m/>
    <m/>
    <m/>
    <m/>
    <m/>
    <m/>
    <m/>
    <m/>
    <m/>
    <m/>
    <m/>
    <m/>
    <m/>
    <m/>
    <m/>
    <m/>
    <m/>
    <x v="0"/>
    <x v="0"/>
    <x v="0"/>
    <m/>
    <m/>
    <m/>
    <m/>
    <m/>
    <m/>
    <m/>
    <m/>
    <m/>
    <m/>
    <m/>
    <m/>
    <m/>
    <m/>
    <m/>
    <m/>
    <m/>
    <m/>
    <m/>
    <m/>
    <m/>
    <m/>
    <m/>
    <m/>
    <m/>
    <m/>
    <m/>
    <m/>
    <m/>
    <m/>
    <m/>
    <m/>
    <m/>
    <m/>
    <m/>
    <x v="0"/>
    <x v="0"/>
    <x v="0"/>
    <m/>
    <m/>
    <m/>
    <x v="21"/>
    <x v="0"/>
    <x v="19"/>
    <n v="0"/>
    <s v="Bonnes"/>
    <m/>
    <s v="L'assistance en Eau Hygiene et Assainissement"/>
    <s v="0"/>
    <s v="0"/>
    <s v="1"/>
    <s v="0"/>
    <s v="0"/>
    <s v="0"/>
    <s v="0"/>
    <s v="0"/>
    <s v="0"/>
    <s v="0"/>
    <s v="0"/>
    <m/>
    <m/>
    <m/>
    <m/>
    <m/>
    <m/>
    <m/>
    <s v="Continue"/>
    <m/>
    <n v="54"/>
    <s v="Oui"/>
    <s v="Oui"/>
    <s v="Oui"/>
    <m/>
    <m/>
    <m/>
    <x v="0"/>
    <x v="0"/>
    <m/>
    <s v="Forage à pompe manuelle"/>
    <s v="0"/>
    <s v="1"/>
    <s v="0"/>
    <s v="0"/>
    <s v="0"/>
    <s v="0"/>
    <s v="0"/>
    <s v="0"/>
    <x v="1"/>
    <s v="Moins de 10 minutes"/>
    <s v="Aucun"/>
    <s v="1"/>
    <s v="0"/>
    <s v="0"/>
    <s v="0"/>
    <s v="0"/>
    <x v="0"/>
    <m/>
    <x v="0"/>
    <x v="0"/>
    <x v="0"/>
    <x v="0"/>
    <x v="0"/>
    <m/>
    <s v="Non"/>
    <m/>
    <m/>
    <m/>
    <m/>
    <m/>
    <m/>
    <m/>
    <m/>
    <x v="0"/>
    <s v="Autre (précisez)_____________"/>
    <s v="0"/>
    <s v="0"/>
    <s v="0"/>
    <s v="0"/>
    <s v="0"/>
    <s v="0"/>
    <s v="1"/>
    <m/>
    <s v="Pas d'école"/>
    <m/>
    <s v="Oui"/>
    <s v="Centre de santé"/>
    <s v="1"/>
    <s v="0"/>
    <s v="0"/>
    <s v="0"/>
    <s v="0"/>
    <m/>
    <s v="En dehors du site"/>
    <s v="1 - 2h"/>
    <s v="Paludisme Toux Autre (précisez)_____________"/>
    <s v="0"/>
    <s v="0"/>
    <s v="0"/>
    <s v="0"/>
    <s v="0"/>
    <s v="1"/>
    <s v="1"/>
    <s v="0"/>
    <s v="0"/>
    <s v="0"/>
    <s v="0"/>
    <s v="1"/>
    <s v="0"/>
    <s v="Maut de ventre"/>
    <x v="0"/>
    <m/>
    <m/>
    <m/>
    <m/>
    <m/>
    <m/>
    <m/>
    <x v="0"/>
    <m/>
    <x v="0"/>
    <m/>
    <m/>
    <m/>
    <m/>
    <m/>
    <m/>
    <m/>
    <m/>
    <m/>
    <m/>
    <m/>
    <m/>
    <m/>
    <x v="0"/>
    <s v="Se laver les mains avec du savon et de l’eau ou avec un gel hydroalcoolique Éviter les contacts avec toute personne malade"/>
    <s v="1"/>
    <s v="0"/>
    <s v="1"/>
    <s v="0"/>
    <s v="0"/>
    <s v="0"/>
    <s v="0"/>
    <s v="0"/>
    <s v="A travers les proches Sensibilisation par les organisations humanitaires (ONG, agences des nations-unies, …)"/>
    <s v="0"/>
    <s v="0"/>
    <s v="1"/>
    <s v="0"/>
    <s v="1"/>
    <s v="0"/>
    <s v="0"/>
    <x v="0"/>
    <x v="6"/>
    <s v="Ne sait pas / Pas de réponse"/>
    <m/>
    <s v="Achat sur le marché Production de subsistance"/>
    <s v="1"/>
    <s v="0"/>
    <s v="0"/>
    <s v="0"/>
    <s v="0"/>
    <s v="1"/>
    <s v="0"/>
    <m/>
    <s v="Oui, accès aux terres cultivables donné par les autorités locales / notables des communautés"/>
    <s v="Oui"/>
    <s v="Plus de 50 minutes"/>
    <s v="Non, insuffisant"/>
    <m/>
    <s v="Oui"/>
    <s v="Airtel Tigo (MOV Africa)"/>
    <s v="1"/>
    <s v="1"/>
    <s v="0"/>
    <m/>
    <s v="Nourriture Services de santé Articles non alimentaires (vêtements, couvertures, ustensiles de cuisine)"/>
    <x v="0"/>
    <x v="1"/>
    <x v="0"/>
    <x v="1"/>
    <x v="1"/>
    <x v="0"/>
    <x v="0"/>
    <x v="1"/>
    <x v="0"/>
    <x v="0"/>
    <m/>
    <n v="3"/>
  </r>
  <r>
    <x v="2"/>
    <s v="Homme"/>
    <x v="0"/>
    <s v="TD0704"/>
    <x v="0"/>
    <s v="TD070402"/>
    <x v="1"/>
    <s v="TD070402DBA-018"/>
    <x v="115"/>
    <s v="14.2416826"/>
    <s v="13.9044201"/>
    <s v="274.5987897107736"/>
    <s v="4.4"/>
    <s v="Milieu rural proche d’une ville moyenne"/>
    <m/>
    <m/>
    <x v="0"/>
    <s v="Plus de 150m2"/>
    <s v="Public/Gouvernement"/>
    <s v="Oui"/>
    <s v="Aucune"/>
    <m/>
    <m/>
    <m/>
    <m/>
    <m/>
    <s v="Personnes Déplacées Internes"/>
    <s v="1"/>
    <s v="0"/>
    <s v="0"/>
    <n v="215"/>
    <x v="108"/>
    <n v="215"/>
    <n v="1085"/>
    <n v="33"/>
    <n v="33"/>
    <n v="54"/>
    <n v="63"/>
    <n v="76"/>
    <n v="76"/>
    <n v="87"/>
    <n v="98"/>
    <n v="206"/>
    <n v="293"/>
    <n v="33"/>
    <n v="33"/>
    <n v="489"/>
    <n v="596"/>
    <s v="Lac"/>
    <s v="Fouli"/>
    <s v="Kaiga-Kindjiria"/>
    <s v="A pied Dos d'animal"/>
    <s v="1"/>
    <s v="0"/>
    <s v="0"/>
    <s v="0"/>
    <s v="0"/>
    <s v="1"/>
    <s v="0"/>
    <s v="0"/>
    <x v="0"/>
    <x v="4"/>
    <x v="0"/>
    <m/>
    <s v="Ordre des autorités"/>
    <m/>
    <m/>
    <m/>
    <m/>
    <m/>
    <m/>
    <m/>
    <m/>
    <m/>
    <m/>
    <m/>
    <m/>
    <m/>
    <m/>
    <m/>
    <m/>
    <m/>
    <m/>
    <m/>
    <m/>
    <m/>
    <m/>
    <m/>
    <m/>
    <m/>
    <m/>
    <m/>
    <x v="0"/>
    <x v="0"/>
    <x v="0"/>
    <m/>
    <m/>
    <m/>
    <m/>
    <m/>
    <m/>
    <m/>
    <m/>
    <m/>
    <m/>
    <m/>
    <m/>
    <m/>
    <m/>
    <m/>
    <m/>
    <m/>
    <m/>
    <m/>
    <m/>
    <m/>
    <m/>
    <m/>
    <m/>
    <m/>
    <m/>
    <m/>
    <m/>
    <m/>
    <m/>
    <m/>
    <m/>
    <m/>
    <m/>
    <m/>
    <x v="0"/>
    <x v="0"/>
    <x v="0"/>
    <m/>
    <m/>
    <m/>
    <x v="0"/>
    <x v="0"/>
    <x v="0"/>
    <n v="0"/>
    <s v="Bonnes"/>
    <m/>
    <s v="L'assistance de santé L'assistance en éducation La distribution de vivres"/>
    <s v="0"/>
    <s v="0"/>
    <s v="0"/>
    <s v="1"/>
    <s v="0"/>
    <s v="0"/>
    <s v="0"/>
    <s v="1"/>
    <s v="1"/>
    <s v="0"/>
    <s v="0"/>
    <s v="Entre 1 et 3 mois"/>
    <m/>
    <m/>
    <m/>
    <m/>
    <s v="Continue"/>
    <m/>
    <m/>
    <s v="Continue"/>
    <n v="98"/>
    <s v="Oui"/>
    <s v="Oui"/>
    <s v="Oui"/>
    <m/>
    <m/>
    <m/>
    <x v="1"/>
    <x v="2"/>
    <m/>
    <s v="Forage à pompe manuelle"/>
    <s v="0"/>
    <s v="1"/>
    <s v="0"/>
    <s v="0"/>
    <s v="0"/>
    <s v="0"/>
    <s v="0"/>
    <s v="0"/>
    <x v="1"/>
    <s v="Moins de 10 minutes"/>
    <s v="Goût Eau non potable"/>
    <s v="0"/>
    <s v="0"/>
    <s v="1"/>
    <s v="1"/>
    <s v="0"/>
    <x v="1"/>
    <n v="20"/>
    <x v="1"/>
    <x v="1"/>
    <x v="1"/>
    <x v="1"/>
    <x v="1"/>
    <s v="Plus de 50 mètres"/>
    <s v="Non"/>
    <m/>
    <m/>
    <m/>
    <m/>
    <m/>
    <m/>
    <m/>
    <m/>
    <x v="1"/>
    <m/>
    <m/>
    <m/>
    <m/>
    <m/>
    <m/>
    <m/>
    <m/>
    <s v="Moins de 10 minutes"/>
    <m/>
    <m/>
    <s v="Oui"/>
    <s v="Centre de santé"/>
    <s v="1"/>
    <s v="0"/>
    <s v="0"/>
    <s v="0"/>
    <s v="0"/>
    <m/>
    <s v="En dehors du site"/>
    <s v="30-50 minutes"/>
    <s v="Maux de ventre Paludisme Toux"/>
    <s v="0"/>
    <s v="0"/>
    <s v="0"/>
    <s v="0"/>
    <s v="0"/>
    <s v="1"/>
    <s v="1"/>
    <s v="0"/>
    <s v="1"/>
    <s v="0"/>
    <s v="0"/>
    <s v="0"/>
    <s v="0"/>
    <m/>
    <x v="0"/>
    <m/>
    <m/>
    <m/>
    <m/>
    <m/>
    <m/>
    <m/>
    <x v="0"/>
    <m/>
    <x v="0"/>
    <m/>
    <m/>
    <m/>
    <m/>
    <m/>
    <m/>
    <m/>
    <m/>
    <m/>
    <m/>
    <m/>
    <m/>
    <m/>
    <x v="0"/>
    <s v="Se laver les mains avec du savon et de l’eau ou avec un gel hydroalcoolique Éviter de se toucher les yeux, le nez, la bouche Éviter les contacts avec toute personne malade"/>
    <s v="1"/>
    <s v="1"/>
    <s v="1"/>
    <s v="0"/>
    <s v="0"/>
    <s v="0"/>
    <s v="0"/>
    <s v="0"/>
    <s v="A travers les proches Sensibilisation par les organisations humanitaires (ONG, agences des nations-unies, …) Sensibilisation par le personnel médical"/>
    <s v="0"/>
    <s v="0"/>
    <s v="1"/>
    <s v="0"/>
    <s v="1"/>
    <s v="1"/>
    <s v="0"/>
    <x v="0"/>
    <x v="6"/>
    <s v="Ne sait pas / Pas de réponse"/>
    <m/>
    <s v="Achat sur le marché Assistance humanitaire (incluant Cash)"/>
    <s v="1"/>
    <s v="0"/>
    <s v="0"/>
    <s v="1"/>
    <s v="0"/>
    <s v="0"/>
    <s v="0"/>
    <m/>
    <s v="Non, nous n’avons pas accès à la terre cultivable"/>
    <s v="Oui"/>
    <s v="30 - 50 minutes"/>
    <s v="Oui, marché très bien fourni"/>
    <m/>
    <s v="Oui"/>
    <s v="Tigo (MOV Africa) Airtel"/>
    <s v="1"/>
    <s v="1"/>
    <s v="0"/>
    <m/>
    <s v="Abris Travail/moyen de subsistance Articles non alimentaires (vêtements, couvertures, ustensiles de cuisine)"/>
    <x v="1"/>
    <x v="1"/>
    <x v="1"/>
    <x v="0"/>
    <x v="1"/>
    <x v="0"/>
    <x v="0"/>
    <x v="0"/>
    <x v="0"/>
    <x v="0"/>
    <m/>
    <n v="3"/>
  </r>
  <r>
    <x v="19"/>
    <s v="Homme"/>
    <x v="0"/>
    <s v="TD0701"/>
    <x v="2"/>
    <s v="TD070101"/>
    <x v="5"/>
    <s v="TD070101BOL-038"/>
    <x v="116"/>
    <s v="13.5094202"/>
    <s v="14.6618817"/>
    <s v="277.5952095993827"/>
    <s v="5.0"/>
    <s v="Milieu rural isolé"/>
    <s v="Matafo"/>
    <s v="5"/>
    <x v="0"/>
    <s v="Entre 100 et 150m2"/>
    <s v="Public/Gouvernement"/>
    <s v="Oui"/>
    <s v="Aucune"/>
    <m/>
    <m/>
    <m/>
    <m/>
    <m/>
    <s v="Personnes Déplacées Internes"/>
    <s v="1"/>
    <s v="0"/>
    <s v="0"/>
    <n v="686"/>
    <x v="109"/>
    <n v="686"/>
    <n v="2657"/>
    <n v="80"/>
    <n v="80"/>
    <n v="133"/>
    <n v="158"/>
    <n v="186"/>
    <n v="186"/>
    <n v="213"/>
    <n v="239"/>
    <n v="505"/>
    <n v="717"/>
    <n v="80"/>
    <n v="80"/>
    <n v="1197"/>
    <n v="1460"/>
    <s v="Lac"/>
    <s v="Mamdi"/>
    <s v="Bol"/>
    <s v="A pied Pirogue Dos d'animal"/>
    <s v="1"/>
    <s v="0"/>
    <s v="0"/>
    <s v="0"/>
    <s v="1"/>
    <s v="1"/>
    <s v="0"/>
    <s v="0"/>
    <x v="2"/>
    <x v="3"/>
    <x v="0"/>
    <m/>
    <s v="Ordre des autorités"/>
    <m/>
    <m/>
    <m/>
    <m/>
    <m/>
    <m/>
    <m/>
    <m/>
    <m/>
    <m/>
    <m/>
    <m/>
    <m/>
    <m/>
    <m/>
    <m/>
    <m/>
    <m/>
    <m/>
    <m/>
    <m/>
    <m/>
    <m/>
    <m/>
    <m/>
    <m/>
    <m/>
    <x v="0"/>
    <x v="0"/>
    <x v="0"/>
    <m/>
    <m/>
    <m/>
    <m/>
    <m/>
    <m/>
    <m/>
    <m/>
    <m/>
    <m/>
    <m/>
    <m/>
    <m/>
    <m/>
    <m/>
    <m/>
    <m/>
    <m/>
    <m/>
    <m/>
    <m/>
    <m/>
    <m/>
    <m/>
    <m/>
    <m/>
    <m/>
    <m/>
    <m/>
    <m/>
    <m/>
    <m/>
    <m/>
    <m/>
    <m/>
    <x v="0"/>
    <x v="0"/>
    <x v="0"/>
    <m/>
    <m/>
    <m/>
    <x v="0"/>
    <x v="0"/>
    <x v="0"/>
    <n v="0"/>
    <s v="Bonnes"/>
    <m/>
    <s v="La distribution de vivres L'assistance en Eau Hygiene et Assainissement La distribution d'articles non alimentaires La distribution des baches Construction des abris"/>
    <s v="1"/>
    <s v="1"/>
    <s v="1"/>
    <s v="0"/>
    <s v="1"/>
    <s v="0"/>
    <s v="0"/>
    <s v="0"/>
    <s v="1"/>
    <s v="0"/>
    <s v="0"/>
    <s v="Entre 1 et 3 mois"/>
    <s v="Entre 1 et 3 mois"/>
    <s v="Plus d'1 an"/>
    <s v="Plus d'1 an"/>
    <m/>
    <m/>
    <m/>
    <s v="Continue"/>
    <m/>
    <n v="197"/>
    <s v="Oui"/>
    <s v="Oui"/>
    <s v="Oui"/>
    <m/>
    <m/>
    <m/>
    <x v="0"/>
    <x v="0"/>
    <m/>
    <s v="Forage à pompe manuelle Eau de surface (wadi, lac, rivière, etc.)"/>
    <s v="0"/>
    <s v="1"/>
    <s v="0"/>
    <s v="0"/>
    <s v="1"/>
    <s v="0"/>
    <s v="0"/>
    <s v="0"/>
    <x v="1"/>
    <s v="Moins de 10 minutes"/>
    <s v="Eau non potable"/>
    <s v="0"/>
    <s v="0"/>
    <s v="0"/>
    <s v="1"/>
    <s v="0"/>
    <x v="1"/>
    <n v="25"/>
    <x v="1"/>
    <x v="1"/>
    <x v="1"/>
    <x v="1"/>
    <x v="1"/>
    <s v="Plus de 50 mètres"/>
    <s v="Non"/>
    <m/>
    <m/>
    <m/>
    <m/>
    <m/>
    <m/>
    <m/>
    <m/>
    <x v="3"/>
    <s v="Autre (précisez)_____________"/>
    <s v="0"/>
    <s v="0"/>
    <s v="0"/>
    <s v="0"/>
    <s v="0"/>
    <s v="0"/>
    <s v="1"/>
    <s v="10-30 minutes"/>
    <s v="École est dans un village voisin"/>
    <m/>
    <s v="Oui"/>
    <s v="Centre de santé"/>
    <s v="1"/>
    <s v="0"/>
    <s v="0"/>
    <s v="0"/>
    <s v="0"/>
    <m/>
    <s v="En dehors du site"/>
    <s v="1 - 2h"/>
    <s v="Paludisme Fièvre Toux"/>
    <s v="0"/>
    <s v="1"/>
    <s v="0"/>
    <s v="0"/>
    <s v="0"/>
    <s v="1"/>
    <s v="1"/>
    <s v="0"/>
    <s v="0"/>
    <s v="0"/>
    <s v="0"/>
    <s v="0"/>
    <s v="0"/>
    <m/>
    <x v="0"/>
    <m/>
    <m/>
    <m/>
    <m/>
    <m/>
    <m/>
    <m/>
    <x v="0"/>
    <m/>
    <x v="0"/>
    <m/>
    <m/>
    <m/>
    <m/>
    <m/>
    <m/>
    <m/>
    <m/>
    <m/>
    <m/>
    <m/>
    <m/>
    <m/>
    <x v="0"/>
    <s v="Se laver les mains avec du savon et de l’eau ou avec un gel hydroalcoolique Éviter de se toucher les yeux, le nez, la bouche Mesures de distanciation sociale (rester a distance des autres)"/>
    <s v="1"/>
    <s v="1"/>
    <s v="0"/>
    <s v="1"/>
    <s v="0"/>
    <s v="0"/>
    <s v="0"/>
    <s v="0"/>
    <s v="A travers les proches Sensibilisation par les organisations humanitaires (ONG, agences des nations-unies, …) Sensibilisation par le personnel médical"/>
    <s v="0"/>
    <s v="0"/>
    <s v="1"/>
    <s v="0"/>
    <s v="1"/>
    <s v="1"/>
    <s v="0"/>
    <x v="0"/>
    <x v="1"/>
    <s v="Quelques personnes y ont accès (entre 25 et 50%)"/>
    <m/>
    <s v="Assistance humanitaire (incluant Cash) Achat sur le marché"/>
    <s v="1"/>
    <s v="0"/>
    <s v="0"/>
    <s v="1"/>
    <s v="0"/>
    <s v="0"/>
    <s v="0"/>
    <m/>
    <s v="Oui, accès aux terres cultivables donné par les autorités locales / notables des communautés"/>
    <s v="Oui"/>
    <s v="Plus de 50 minutes"/>
    <s v="Oui, marché très bien fourni"/>
    <m/>
    <s v="Oui"/>
    <s v="Airtel Tigo (MOV Africa)"/>
    <s v="1"/>
    <s v="1"/>
    <s v="0"/>
    <m/>
    <s v="Nourriture Travail/moyen de subsistance Articles non alimentaires (vêtements, couvertures, ustensiles de cuisine)"/>
    <x v="0"/>
    <x v="1"/>
    <x v="0"/>
    <x v="0"/>
    <x v="1"/>
    <x v="0"/>
    <x v="0"/>
    <x v="0"/>
    <x v="0"/>
    <x v="0"/>
    <m/>
    <n v="4"/>
  </r>
  <r>
    <x v="21"/>
    <s v="Homme"/>
    <x v="0"/>
    <s v="TD0703"/>
    <x v="1"/>
    <s v="TD070302"/>
    <x v="2"/>
    <s v="XXXX"/>
    <x v="117"/>
    <n v="13.561931666666601"/>
    <n v="14.0033916666666"/>
    <m/>
    <m/>
    <s v="Ville / milieu urbain"/>
    <m/>
    <m/>
    <x v="1"/>
    <m/>
    <m/>
    <s v="Oui"/>
    <m/>
    <m/>
    <m/>
    <n v="50"/>
    <n v="205"/>
    <m/>
    <s v="Personnes Déplacées Internes"/>
    <s v="1"/>
    <s v="0"/>
    <s v="0"/>
    <n v="20"/>
    <x v="110"/>
    <n v="20"/>
    <n v="65"/>
    <n v="1"/>
    <n v="0"/>
    <n v="2"/>
    <n v="2"/>
    <n v="2"/>
    <n v="1"/>
    <n v="3"/>
    <n v="4"/>
    <n v="21"/>
    <n v="24"/>
    <n v="2"/>
    <n v="3"/>
    <n v="31"/>
    <n v="34"/>
    <s v="Lac"/>
    <s v="Kaya"/>
    <s v="Ngouboua"/>
    <s v="A pied Pirogue Dos d'animal"/>
    <s v="1"/>
    <s v="0"/>
    <s v="0"/>
    <s v="0"/>
    <s v="1"/>
    <s v="1"/>
    <s v="0"/>
    <s v="0"/>
    <x v="6"/>
    <x v="2"/>
    <x v="0"/>
    <m/>
    <s v="Parenté avec la communauté hôte"/>
    <m/>
    <m/>
    <m/>
    <m/>
    <m/>
    <m/>
    <m/>
    <m/>
    <m/>
    <m/>
    <m/>
    <m/>
    <m/>
    <m/>
    <m/>
    <m/>
    <m/>
    <m/>
    <m/>
    <m/>
    <m/>
    <m/>
    <m/>
    <m/>
    <m/>
    <m/>
    <m/>
    <x v="0"/>
    <x v="0"/>
    <x v="0"/>
    <m/>
    <m/>
    <m/>
    <m/>
    <m/>
    <m/>
    <m/>
    <m/>
    <m/>
    <m/>
    <m/>
    <m/>
    <m/>
    <m/>
    <m/>
    <m/>
    <m/>
    <m/>
    <m/>
    <m/>
    <m/>
    <m/>
    <m/>
    <m/>
    <m/>
    <m/>
    <m/>
    <m/>
    <m/>
    <m/>
    <m/>
    <m/>
    <m/>
    <m/>
    <m/>
    <x v="0"/>
    <x v="0"/>
    <x v="0"/>
    <m/>
    <m/>
    <m/>
    <x v="0"/>
    <x v="0"/>
    <x v="0"/>
    <n v="0"/>
    <s v="Bonnes"/>
    <m/>
    <s v="La distribution de vivres La distribution d'articles non alimentaires La distribution des baches Distribution des  outils agricoles L'assistance en Eau Hygiene et Assainissement"/>
    <s v="1"/>
    <s v="1"/>
    <s v="1"/>
    <s v="0"/>
    <s v="0"/>
    <s v="1"/>
    <s v="0"/>
    <s v="0"/>
    <s v="1"/>
    <s v="0"/>
    <s v="0"/>
    <s v="Plus d'1 an"/>
    <s v="Plus d'1 an"/>
    <s v="Plus d'1 an"/>
    <m/>
    <s v="Plus d'1 an"/>
    <m/>
    <m/>
    <s v="Ponctuelle"/>
    <m/>
    <n v="10"/>
    <s v="Oui"/>
    <s v="Oui"/>
    <s v="Oui"/>
    <m/>
    <m/>
    <m/>
    <x v="0"/>
    <x v="0"/>
    <m/>
    <s v="Forage à pompe manuelle"/>
    <s v="0"/>
    <s v="1"/>
    <s v="0"/>
    <s v="0"/>
    <s v="0"/>
    <s v="0"/>
    <s v="0"/>
    <s v="0"/>
    <x v="1"/>
    <s v="10-30 minutes"/>
    <s v="Aucun"/>
    <s v="1"/>
    <s v="0"/>
    <s v="0"/>
    <s v="0"/>
    <s v="0"/>
    <x v="1"/>
    <n v="6"/>
    <x v="1"/>
    <x v="1"/>
    <x v="1"/>
    <x v="1"/>
    <x v="1"/>
    <s v="Plus de 50 mètres"/>
    <s v="Non"/>
    <m/>
    <m/>
    <m/>
    <m/>
    <m/>
    <m/>
    <m/>
    <m/>
    <x v="0"/>
    <s v="Autre (précisez)_____________"/>
    <s v="0"/>
    <s v="0"/>
    <s v="0"/>
    <s v="0"/>
    <s v="0"/>
    <s v="0"/>
    <s v="1"/>
    <m/>
    <s v="O_x000a_Pas d'école"/>
    <m/>
    <s v="Oui"/>
    <s v="Hôpital"/>
    <s v="0"/>
    <s v="0"/>
    <s v="0"/>
    <s v="1"/>
    <s v="0"/>
    <m/>
    <s v="En dehors du site"/>
    <s v="50 - 60 minutes"/>
    <s v="Toux Paludisme Aucune"/>
    <s v="0"/>
    <s v="0"/>
    <s v="0"/>
    <s v="0"/>
    <s v="0"/>
    <s v="1"/>
    <s v="1"/>
    <s v="0"/>
    <s v="0"/>
    <s v="0"/>
    <s v="0"/>
    <s v="0"/>
    <s v="1"/>
    <m/>
    <x v="0"/>
    <m/>
    <m/>
    <m/>
    <m/>
    <m/>
    <m/>
    <m/>
    <x v="0"/>
    <m/>
    <x v="0"/>
    <m/>
    <m/>
    <m/>
    <m/>
    <m/>
    <m/>
    <m/>
    <m/>
    <m/>
    <m/>
    <m/>
    <m/>
    <m/>
    <x v="0"/>
    <s v="Se laver les mains avec du savon et de l’eau ou avec un gel hydroalcoolique"/>
    <s v="1"/>
    <s v="0"/>
    <s v="0"/>
    <s v="0"/>
    <s v="0"/>
    <s v="0"/>
    <s v="0"/>
    <s v="0"/>
    <s v="A travers les proches Sensibilisation par les organisations humanitaires (ONG, agences des nations-unies, …)"/>
    <s v="0"/>
    <s v="0"/>
    <s v="1"/>
    <s v="0"/>
    <s v="1"/>
    <s v="0"/>
    <s v="0"/>
    <x v="0"/>
    <x v="6"/>
    <s v="Quelques personnes y ont accès (entre 25 et 50%)"/>
    <m/>
    <s v="Production de subsistance Achat sur le marché"/>
    <s v="1"/>
    <s v="0"/>
    <s v="0"/>
    <s v="0"/>
    <s v="0"/>
    <s v="1"/>
    <s v="0"/>
    <m/>
    <s v="Oui, c’est la terre de nos ancêtres"/>
    <s v="Oui"/>
    <s v="Plus de 50 minutes"/>
    <s v="Oui, marché très bien fourni"/>
    <m/>
    <s v="Oui"/>
    <s v="Tigo (MOV Africa) Airtel"/>
    <s v="1"/>
    <s v="1"/>
    <s v="0"/>
    <m/>
    <s v="Nourriture Travail/moyen de subsistance Articles non alimentaires (vêtements, couvertures, ustensiles de cuisine)"/>
    <x v="0"/>
    <x v="1"/>
    <x v="0"/>
    <x v="0"/>
    <x v="1"/>
    <x v="0"/>
    <x v="0"/>
    <x v="0"/>
    <x v="0"/>
    <x v="0"/>
    <m/>
    <n v="3"/>
  </r>
  <r>
    <x v="21"/>
    <s v="Homme"/>
    <x v="0"/>
    <s v="TD0703"/>
    <x v="1"/>
    <s v="TD070302"/>
    <x v="2"/>
    <s v="TD070302NGB-010"/>
    <x v="118"/>
    <s v="13.5652714"/>
    <s v="14.010527"/>
    <s v="292.5"/>
    <s v="4.94"/>
    <s v="Milieu rural proche d’une ville moyenne"/>
    <m/>
    <m/>
    <x v="0"/>
    <s v="Plus de 150m2"/>
    <s v="Public/Gouvernement"/>
    <s v="Oui"/>
    <s v="Aucune"/>
    <m/>
    <m/>
    <m/>
    <m/>
    <m/>
    <s v="Personnes Déplacées Internes Retournés venus de l'étranger"/>
    <s v="1"/>
    <s v="0"/>
    <s v="1"/>
    <n v="150"/>
    <x v="111"/>
    <n v="140"/>
    <n v="321"/>
    <n v="4"/>
    <n v="8"/>
    <n v="11"/>
    <n v="20"/>
    <n v="13"/>
    <n v="8"/>
    <n v="5"/>
    <n v="5"/>
    <n v="100"/>
    <n v="130"/>
    <n v="7"/>
    <n v="10"/>
    <n v="140"/>
    <n v="181"/>
    <s v="Lac"/>
    <s v="Kaya"/>
    <s v="Ngouboua"/>
    <s v="A pied Dos d'animal"/>
    <s v="1"/>
    <s v="0"/>
    <s v="0"/>
    <s v="0"/>
    <s v="0"/>
    <s v="1"/>
    <s v="0"/>
    <s v="0"/>
    <x v="0"/>
    <x v="4"/>
    <x v="0"/>
    <m/>
    <s v="Parenté avec la communauté hôte"/>
    <m/>
    <m/>
    <m/>
    <m/>
    <m/>
    <m/>
    <m/>
    <m/>
    <m/>
    <m/>
    <m/>
    <m/>
    <m/>
    <m/>
    <m/>
    <m/>
    <m/>
    <m/>
    <m/>
    <m/>
    <m/>
    <m/>
    <m/>
    <m/>
    <m/>
    <m/>
    <m/>
    <x v="0"/>
    <x v="0"/>
    <x v="0"/>
    <m/>
    <m/>
    <m/>
    <m/>
    <m/>
    <m/>
    <m/>
    <m/>
    <n v="10"/>
    <n v="34"/>
    <n v="0"/>
    <n v="2"/>
    <n v="1"/>
    <n v="3"/>
    <n v="0"/>
    <n v="0"/>
    <n v="2"/>
    <n v="0"/>
    <n v="12"/>
    <n v="13"/>
    <n v="1"/>
    <n v="0"/>
    <n v="16"/>
    <n v="18"/>
    <s v="Niger"/>
    <s v="Diffa"/>
    <s v="Transport en commun A pied"/>
    <s v="1"/>
    <s v="0"/>
    <s v="0"/>
    <s v="0"/>
    <s v="0"/>
    <s v="0"/>
    <s v="0"/>
    <s v="1"/>
    <x v="2"/>
    <x v="4"/>
    <x v="2"/>
    <m/>
    <s v="Parenté avec la communauté hôte"/>
    <m/>
    <x v="0"/>
    <x v="0"/>
    <x v="0"/>
    <n v="0"/>
    <s v="Bonnes"/>
    <m/>
    <s v="La distribution de vivres Distribution des  outils agricoles L'assistance en Eau Hygiene et Assainissement Construction des abris Cash (Argent) La distribution d'articles non alimentaires La distribution des baches"/>
    <s v="1"/>
    <s v="1"/>
    <s v="1"/>
    <s v="0"/>
    <s v="1"/>
    <s v="1"/>
    <s v="0"/>
    <s v="0"/>
    <s v="1"/>
    <s v="1"/>
    <s v="0"/>
    <s v="Plus d'1 an"/>
    <s v="Plus d'1 an"/>
    <s v="Plus d'1 an"/>
    <s v="Plus d'1 an"/>
    <s v="Plus d'1 an"/>
    <m/>
    <m/>
    <s v="Continue"/>
    <m/>
    <n v="47"/>
    <s v="Oui"/>
    <s v="Oui"/>
    <s v="Oui"/>
    <m/>
    <m/>
    <m/>
    <x v="0"/>
    <x v="0"/>
    <m/>
    <s v="Eau de surface (wadi, lac, rivière, etc.) Forage à pompe manuelle"/>
    <s v="0"/>
    <s v="1"/>
    <s v="0"/>
    <s v="0"/>
    <s v="1"/>
    <s v="0"/>
    <s v="0"/>
    <s v="0"/>
    <x v="1"/>
    <s v="Moins de 10 minutes"/>
    <s v="Goût"/>
    <s v="0"/>
    <s v="0"/>
    <s v="1"/>
    <s v="0"/>
    <s v="0"/>
    <x v="1"/>
    <n v="6"/>
    <x v="1"/>
    <x v="1"/>
    <x v="1"/>
    <x v="1"/>
    <x v="1"/>
    <s v="Plus de 50 mètres"/>
    <s v="Non"/>
    <m/>
    <m/>
    <m/>
    <m/>
    <m/>
    <m/>
    <m/>
    <m/>
    <x v="0"/>
    <s v="Autre (précisez)_____________"/>
    <s v="0"/>
    <s v="0"/>
    <s v="0"/>
    <s v="0"/>
    <s v="0"/>
    <s v="0"/>
    <s v="1"/>
    <m/>
    <s v="Pas d'école"/>
    <m/>
    <s v="Oui"/>
    <s v="Centre de santé"/>
    <s v="1"/>
    <s v="0"/>
    <s v="0"/>
    <s v="0"/>
    <s v="0"/>
    <m/>
    <s v="En dehors du site"/>
    <s v="30-50 minutes"/>
    <s v="Paludisme Maux de ventre Toux"/>
    <s v="0"/>
    <s v="0"/>
    <s v="0"/>
    <s v="0"/>
    <s v="0"/>
    <s v="1"/>
    <s v="1"/>
    <s v="0"/>
    <s v="1"/>
    <s v="0"/>
    <s v="0"/>
    <s v="0"/>
    <s v="0"/>
    <m/>
    <x v="0"/>
    <m/>
    <m/>
    <m/>
    <m/>
    <m/>
    <m/>
    <m/>
    <x v="0"/>
    <m/>
    <x v="0"/>
    <m/>
    <m/>
    <m/>
    <m/>
    <m/>
    <m/>
    <m/>
    <m/>
    <m/>
    <m/>
    <m/>
    <m/>
    <m/>
    <x v="0"/>
    <s v="Se laver les mains avec du savon et de l’eau ou avec un gel hydroalcoolique Éviter de se toucher les yeux, le nez, la bouche Éviter les contacts avec toute personne malade"/>
    <s v="1"/>
    <s v="1"/>
    <s v="1"/>
    <s v="0"/>
    <s v="0"/>
    <s v="0"/>
    <s v="0"/>
    <s v="0"/>
    <s v="A travers les proches Sensibilisation par les organisations humanitaires (ONG, agences des nations-unies, …) Sensibilisation par le personnel médical"/>
    <s v="0"/>
    <s v="0"/>
    <s v="1"/>
    <s v="0"/>
    <s v="1"/>
    <s v="1"/>
    <s v="0"/>
    <x v="1"/>
    <x v="3"/>
    <s v="La plupart des personnes y ont accès (entre 50 et 75%)"/>
    <m/>
    <s v="Production de subsistance Achat sur le marché"/>
    <s v="1"/>
    <s v="0"/>
    <s v="0"/>
    <s v="0"/>
    <s v="0"/>
    <s v="1"/>
    <s v="0"/>
    <m/>
    <s v="Oui, accès aux terres cultivables donné par les autorités locales / notables des communautés"/>
    <s v="Oui"/>
    <s v="30 - 50 minutes"/>
    <s v="Oui, marché très bien fourni"/>
    <m/>
    <s v="Oui"/>
    <s v="Airtel Tigo (MOV Africa)"/>
    <s v="1"/>
    <s v="1"/>
    <s v="0"/>
    <m/>
    <s v="Travail/moyen de subsistance Articles non alimentaires (vêtements, couvertures, ustensiles de cuisine) Nourriture"/>
    <x v="0"/>
    <x v="1"/>
    <x v="0"/>
    <x v="0"/>
    <x v="1"/>
    <x v="0"/>
    <x v="0"/>
    <x v="0"/>
    <x v="0"/>
    <x v="0"/>
    <m/>
    <n v="3"/>
  </r>
  <r>
    <x v="23"/>
    <s v="Homme"/>
    <x v="0"/>
    <s v="TD0701"/>
    <x v="2"/>
    <s v="TD070101"/>
    <x v="5"/>
    <s v="TD070101BOL-018"/>
    <x v="119"/>
    <s v="13.5220711"/>
    <s v="14.4901471"/>
    <s v="278.50147698511853"/>
    <s v="4.64"/>
    <s v="Milieu rural isolé"/>
    <s v="Nguelea"/>
    <s v="5"/>
    <x v="0"/>
    <s v="Plus de 150m2"/>
    <s v="Public/Gouvernement"/>
    <s v="Oui"/>
    <s v="Aucune"/>
    <m/>
    <m/>
    <m/>
    <m/>
    <m/>
    <s v="Personnes Déplacées Internes"/>
    <s v="1"/>
    <s v="0"/>
    <s v="0"/>
    <n v="122"/>
    <x v="112"/>
    <n v="122"/>
    <n v="417"/>
    <n v="13"/>
    <n v="13"/>
    <n v="21"/>
    <n v="23"/>
    <n v="29"/>
    <n v="29"/>
    <n v="33"/>
    <n v="38"/>
    <n v="79"/>
    <n v="113"/>
    <n v="13"/>
    <n v="13"/>
    <n v="188"/>
    <n v="229"/>
    <s v="Lac"/>
    <s v="Mamdi"/>
    <s v="Bol"/>
    <s v="Dos d'animal A pied Pirogue"/>
    <s v="1"/>
    <s v="0"/>
    <s v="0"/>
    <s v="0"/>
    <s v="1"/>
    <s v="1"/>
    <s v="0"/>
    <s v="0"/>
    <x v="0"/>
    <x v="0"/>
    <x v="0"/>
    <m/>
    <s v="Ordre des autorités"/>
    <m/>
    <m/>
    <m/>
    <m/>
    <m/>
    <m/>
    <m/>
    <m/>
    <m/>
    <m/>
    <m/>
    <m/>
    <m/>
    <m/>
    <m/>
    <m/>
    <m/>
    <m/>
    <m/>
    <m/>
    <m/>
    <m/>
    <m/>
    <m/>
    <m/>
    <m/>
    <m/>
    <x v="0"/>
    <x v="0"/>
    <x v="0"/>
    <m/>
    <m/>
    <m/>
    <m/>
    <m/>
    <m/>
    <m/>
    <m/>
    <m/>
    <m/>
    <m/>
    <m/>
    <m/>
    <m/>
    <m/>
    <m/>
    <m/>
    <m/>
    <m/>
    <m/>
    <m/>
    <m/>
    <m/>
    <m/>
    <m/>
    <m/>
    <m/>
    <m/>
    <m/>
    <m/>
    <m/>
    <m/>
    <m/>
    <m/>
    <m/>
    <x v="0"/>
    <x v="0"/>
    <x v="0"/>
    <m/>
    <m/>
    <m/>
    <x v="0"/>
    <x v="0"/>
    <x v="0"/>
    <n v="0"/>
    <s v="Bonnes"/>
    <m/>
    <s v="La distribution de vivres La distribution d'articles non alimentaires L'assistance en Eau Hygiene et Assainissement La distribution des baches L'assistance en éducation"/>
    <s v="1"/>
    <s v="1"/>
    <s v="1"/>
    <s v="1"/>
    <s v="0"/>
    <s v="0"/>
    <s v="0"/>
    <s v="0"/>
    <s v="1"/>
    <s v="0"/>
    <s v="0"/>
    <s v="Plus d'1 an"/>
    <s v="Plus d'1 an"/>
    <s v="Plus d'1 an"/>
    <m/>
    <m/>
    <m/>
    <m/>
    <s v="Continue"/>
    <s v="Ponctuelle"/>
    <n v="137"/>
    <s v="Oui"/>
    <s v="Oui"/>
    <s v="Oui"/>
    <m/>
    <m/>
    <m/>
    <x v="1"/>
    <x v="1"/>
    <m/>
    <s v="Forage à pompe manuelle Eau de surface (wadi, lac, rivière, etc.)"/>
    <s v="0"/>
    <s v="1"/>
    <s v="0"/>
    <s v="0"/>
    <s v="1"/>
    <s v="0"/>
    <s v="0"/>
    <s v="0"/>
    <x v="1"/>
    <s v="Moins de 10 minutes"/>
    <s v="Aucun"/>
    <s v="1"/>
    <s v="0"/>
    <s v="0"/>
    <s v="0"/>
    <s v="0"/>
    <x v="0"/>
    <m/>
    <x v="0"/>
    <x v="0"/>
    <x v="0"/>
    <x v="0"/>
    <x v="0"/>
    <m/>
    <s v="Non"/>
    <m/>
    <m/>
    <m/>
    <m/>
    <m/>
    <m/>
    <m/>
    <m/>
    <x v="0"/>
    <s v="Autre (précisez)_____________"/>
    <s v="0"/>
    <s v="0"/>
    <s v="0"/>
    <s v="0"/>
    <s v="0"/>
    <s v="0"/>
    <s v="1"/>
    <m/>
    <s v="Manque de personnel enseignant"/>
    <m/>
    <s v="Oui"/>
    <s v="Centre de santé"/>
    <s v="1"/>
    <s v="0"/>
    <s v="0"/>
    <s v="0"/>
    <s v="0"/>
    <m/>
    <s v="En dehors du site"/>
    <s v="1 - 2h"/>
    <s v="Paludisme Infection de plaie Maux de ventre"/>
    <s v="0"/>
    <s v="0"/>
    <s v="1"/>
    <s v="0"/>
    <s v="0"/>
    <s v="1"/>
    <s v="0"/>
    <s v="0"/>
    <s v="1"/>
    <s v="0"/>
    <s v="0"/>
    <s v="0"/>
    <s v="0"/>
    <m/>
    <x v="0"/>
    <m/>
    <m/>
    <m/>
    <m/>
    <m/>
    <m/>
    <m/>
    <x v="0"/>
    <m/>
    <x v="0"/>
    <m/>
    <m/>
    <m/>
    <m/>
    <m/>
    <m/>
    <m/>
    <m/>
    <m/>
    <m/>
    <m/>
    <m/>
    <m/>
    <x v="0"/>
    <s v="Se laver les mains avec du savon et de l’eau ou avec un gel hydroalcoolique Éviter de se toucher les yeux, le nez, la bouche Mesures de distanciation sociale (rester a distance des autres)"/>
    <s v="1"/>
    <s v="1"/>
    <s v="0"/>
    <s v="1"/>
    <s v="0"/>
    <s v="0"/>
    <s v="0"/>
    <s v="0"/>
    <s v="A travers les proches Sensibilisation par les organisations humanitaires (ONG, agences des nations-unies, …) Sensibilisation par le personnel médical"/>
    <s v="0"/>
    <s v="0"/>
    <s v="1"/>
    <s v="0"/>
    <s v="1"/>
    <s v="1"/>
    <s v="0"/>
    <x v="1"/>
    <x v="3"/>
    <s v="La quasi-totalité des personnes y ont accès (plus de 75%)"/>
    <m/>
    <s v="Achat sur le marché Production de subsistance"/>
    <s v="1"/>
    <s v="0"/>
    <s v="0"/>
    <s v="0"/>
    <s v="0"/>
    <s v="1"/>
    <s v="0"/>
    <m/>
    <s v="Oui, accès aux terres cultivables donné par les autorités locales / notables des communautés"/>
    <s v="Oui"/>
    <s v="Plus de 50 minutes"/>
    <s v="Oui, on peut y trouver la plupart des biens"/>
    <m/>
    <s v="Oui"/>
    <s v="Tigo (MOV Africa) Airtel"/>
    <s v="1"/>
    <s v="1"/>
    <s v="0"/>
    <m/>
    <s v="Nourriture Services de santé Eau potable"/>
    <x v="0"/>
    <x v="0"/>
    <x v="0"/>
    <x v="1"/>
    <x v="0"/>
    <x v="0"/>
    <x v="0"/>
    <x v="1"/>
    <x v="0"/>
    <x v="0"/>
    <m/>
    <n v="3"/>
  </r>
  <r>
    <x v="1"/>
    <s v="Homme"/>
    <x v="0"/>
    <s v="TD0704"/>
    <x v="0"/>
    <s v="TD070401"/>
    <x v="0"/>
    <s v="XXXX"/>
    <x v="120"/>
    <e v="#N/A"/>
    <e v="#N/A"/>
    <m/>
    <m/>
    <s v="Milieu rural isolé"/>
    <s v="Kiskra"/>
    <s v="11"/>
    <x v="0"/>
    <s v="Plus de 150m2"/>
    <s v="Ancestrales"/>
    <s v="Oui"/>
    <s v="Aucune"/>
    <m/>
    <m/>
    <m/>
    <m/>
    <m/>
    <s v="Personnes Déplacées Internes"/>
    <s v="1"/>
    <s v="0"/>
    <s v="0"/>
    <n v="280"/>
    <x v="47"/>
    <n v="280"/>
    <n v="1440"/>
    <n v="27"/>
    <n v="40"/>
    <n v="60"/>
    <n v="80"/>
    <n v="110"/>
    <n v="100"/>
    <n v="150"/>
    <n v="170"/>
    <n v="320"/>
    <n v="350"/>
    <n v="15"/>
    <n v="18"/>
    <n v="682"/>
    <n v="758"/>
    <s v="Lac"/>
    <s v="Fouli"/>
    <s v="Liwa"/>
    <s v="A pied Dos d'animal"/>
    <s v="1"/>
    <s v="0"/>
    <s v="0"/>
    <s v="0"/>
    <s v="0"/>
    <s v="1"/>
    <s v="0"/>
    <s v="0"/>
    <x v="5"/>
    <x v="0"/>
    <x v="2"/>
    <m/>
    <s v="Ils considèrent que c'est la terre de leurs ancêtres"/>
    <m/>
    <m/>
    <m/>
    <m/>
    <m/>
    <m/>
    <m/>
    <m/>
    <m/>
    <m/>
    <m/>
    <m/>
    <m/>
    <m/>
    <m/>
    <m/>
    <m/>
    <m/>
    <m/>
    <m/>
    <m/>
    <m/>
    <m/>
    <m/>
    <m/>
    <m/>
    <m/>
    <x v="0"/>
    <x v="0"/>
    <x v="0"/>
    <m/>
    <m/>
    <m/>
    <m/>
    <m/>
    <m/>
    <m/>
    <m/>
    <m/>
    <m/>
    <m/>
    <m/>
    <m/>
    <m/>
    <m/>
    <m/>
    <m/>
    <m/>
    <m/>
    <m/>
    <m/>
    <m/>
    <m/>
    <m/>
    <m/>
    <m/>
    <m/>
    <m/>
    <m/>
    <m/>
    <m/>
    <m/>
    <m/>
    <m/>
    <m/>
    <x v="0"/>
    <x v="0"/>
    <x v="0"/>
    <m/>
    <m/>
    <m/>
    <x v="0"/>
    <x v="0"/>
    <x v="0"/>
    <n v="0"/>
    <s v="Bonnes"/>
    <m/>
    <s v="Pas d'assistance reçue"/>
    <s v="0"/>
    <s v="0"/>
    <s v="0"/>
    <s v="0"/>
    <s v="0"/>
    <s v="0"/>
    <s v="0"/>
    <s v="0"/>
    <s v="0"/>
    <s v="0"/>
    <s v="1"/>
    <m/>
    <m/>
    <m/>
    <m/>
    <m/>
    <m/>
    <m/>
    <m/>
    <m/>
    <n v="179"/>
    <s v="Oui"/>
    <s v="Oui"/>
    <s v="Oui"/>
    <m/>
    <m/>
    <m/>
    <x v="1"/>
    <x v="2"/>
    <m/>
    <s v="Forage à pompe manuelle"/>
    <s v="0"/>
    <s v="1"/>
    <s v="0"/>
    <s v="0"/>
    <s v="0"/>
    <s v="0"/>
    <s v="0"/>
    <s v="0"/>
    <x v="2"/>
    <s v="10-30 minutes"/>
    <s v="Aucun"/>
    <s v="1"/>
    <s v="0"/>
    <s v="0"/>
    <s v="0"/>
    <s v="0"/>
    <x v="0"/>
    <m/>
    <x v="0"/>
    <x v="0"/>
    <x v="0"/>
    <x v="0"/>
    <x v="0"/>
    <m/>
    <s v="Non"/>
    <m/>
    <m/>
    <m/>
    <m/>
    <m/>
    <m/>
    <m/>
    <m/>
    <x v="0"/>
    <s v="Autre (précisez)_____________"/>
    <s v="0"/>
    <s v="0"/>
    <s v="0"/>
    <s v="0"/>
    <s v="0"/>
    <s v="0"/>
    <s v="1"/>
    <m/>
    <s v="Pas d'école"/>
    <m/>
    <s v="Oui"/>
    <s v="Centre de santé"/>
    <s v="1"/>
    <s v="0"/>
    <s v="0"/>
    <s v="0"/>
    <s v="0"/>
    <m/>
    <s v="En dehors du site"/>
    <s v="1 - 2h"/>
    <s v="Paludisme Malnutrition Maux de tête"/>
    <s v="0"/>
    <s v="0"/>
    <s v="0"/>
    <s v="0"/>
    <s v="1"/>
    <s v="1"/>
    <s v="0"/>
    <s v="1"/>
    <s v="0"/>
    <s v="0"/>
    <s v="0"/>
    <s v="0"/>
    <s v="0"/>
    <m/>
    <x v="0"/>
    <m/>
    <m/>
    <m/>
    <m/>
    <m/>
    <m/>
    <m/>
    <x v="0"/>
    <m/>
    <x v="0"/>
    <m/>
    <m/>
    <m/>
    <m/>
    <m/>
    <m/>
    <m/>
    <m/>
    <m/>
    <m/>
    <m/>
    <m/>
    <m/>
    <x v="0"/>
    <s v="Se laver les mains avec du savon et de l’eau ou avec un gel hydroalcoolique"/>
    <s v="1"/>
    <s v="0"/>
    <s v="0"/>
    <s v="0"/>
    <s v="0"/>
    <s v="0"/>
    <s v="0"/>
    <s v="0"/>
    <s v="A travers les proches"/>
    <s v="0"/>
    <s v="0"/>
    <s v="1"/>
    <s v="0"/>
    <s v="0"/>
    <s v="0"/>
    <s v="0"/>
    <x v="0"/>
    <x v="2"/>
    <s v="Ne sait pas / Pas de réponse"/>
    <m/>
    <s v="Production de subsistance Achat sur le marché"/>
    <s v="1"/>
    <s v="0"/>
    <s v="0"/>
    <s v="0"/>
    <s v="0"/>
    <s v="1"/>
    <s v="0"/>
    <m/>
    <s v="Oui, c’est la terre de nos ancêtres"/>
    <s v="Oui"/>
    <s v="Plus de 50 minutes"/>
    <s v="Oui, on peut y trouver la plupart des biens"/>
    <m/>
    <s v="Oui"/>
    <s v="Tigo (MOV Africa) Airtel"/>
    <s v="1"/>
    <s v="1"/>
    <s v="0"/>
    <m/>
    <s v="Nourriture Eau potable Abris"/>
    <x v="0"/>
    <x v="0"/>
    <x v="1"/>
    <x v="0"/>
    <x v="0"/>
    <x v="0"/>
    <x v="0"/>
    <x v="1"/>
    <x v="0"/>
    <x v="0"/>
    <m/>
    <n v="3"/>
  </r>
  <r>
    <x v="18"/>
    <s v="Homme"/>
    <x v="0"/>
    <s v="TD0701"/>
    <x v="2"/>
    <s v="TD070102"/>
    <x v="4"/>
    <s v="TD070102KGL-002"/>
    <x v="121"/>
    <s v="13.4542337"/>
    <s v="14.3935403"/>
    <s v="301.23180116369304"/>
    <s v="4.6"/>
    <s v="Milieu rural isolé"/>
    <s v="Farguimi"/>
    <s v="7"/>
    <x v="1"/>
    <m/>
    <m/>
    <s v="Oui"/>
    <s v="Aucune"/>
    <m/>
    <m/>
    <m/>
    <m/>
    <m/>
    <s v="Retournés anciennes PDI"/>
    <s v="0"/>
    <s v="1"/>
    <s v="0"/>
    <n v="72"/>
    <x v="1"/>
    <m/>
    <m/>
    <m/>
    <m/>
    <m/>
    <m/>
    <m/>
    <m/>
    <m/>
    <m/>
    <m/>
    <m/>
    <m/>
    <m/>
    <m/>
    <m/>
    <m/>
    <m/>
    <m/>
    <m/>
    <m/>
    <m/>
    <m/>
    <m/>
    <m/>
    <m/>
    <m/>
    <m/>
    <x v="1"/>
    <x v="1"/>
    <x v="1"/>
    <m/>
    <m/>
    <n v="72"/>
    <n v="300"/>
    <n v="9"/>
    <n v="9"/>
    <n v="15"/>
    <n v="18"/>
    <n v="21"/>
    <n v="21"/>
    <n v="24"/>
    <n v="27"/>
    <n v="57"/>
    <n v="81"/>
    <n v="9"/>
    <n v="9"/>
    <n v="135"/>
    <n v="165"/>
    <s v="Lac"/>
    <s v="Kaya"/>
    <s v="A pied Voiture Dos d'animal"/>
    <s v="1"/>
    <s v="0"/>
    <s v="0"/>
    <s v="1"/>
    <s v="0"/>
    <s v="1"/>
    <s v="0"/>
    <s v="0"/>
    <x v="4"/>
    <x v="4"/>
    <x v="2"/>
    <m/>
    <s v="Oui"/>
    <m/>
    <m/>
    <m/>
    <m/>
    <m/>
    <m/>
    <m/>
    <m/>
    <m/>
    <m/>
    <m/>
    <m/>
    <m/>
    <m/>
    <m/>
    <m/>
    <m/>
    <m/>
    <m/>
    <m/>
    <m/>
    <m/>
    <m/>
    <m/>
    <m/>
    <m/>
    <m/>
    <m/>
    <m/>
    <m/>
    <m/>
    <m/>
    <m/>
    <x v="0"/>
    <x v="0"/>
    <x v="0"/>
    <m/>
    <m/>
    <m/>
    <x v="22"/>
    <x v="0"/>
    <x v="20"/>
    <n v="0"/>
    <s v="Bonnes"/>
    <m/>
    <s v="Pas d'assistance reçue"/>
    <s v="0"/>
    <s v="0"/>
    <s v="0"/>
    <s v="0"/>
    <s v="0"/>
    <s v="0"/>
    <s v="0"/>
    <s v="0"/>
    <s v="0"/>
    <s v="0"/>
    <s v="1"/>
    <m/>
    <m/>
    <m/>
    <m/>
    <m/>
    <m/>
    <m/>
    <m/>
    <m/>
    <n v="60"/>
    <s v="Oui"/>
    <s v="Oui"/>
    <s v="Oui"/>
    <m/>
    <m/>
    <m/>
    <x v="0"/>
    <x v="0"/>
    <m/>
    <s v="Eau de surface (wadi, lac, rivière, etc.)"/>
    <s v="0"/>
    <s v="0"/>
    <s v="0"/>
    <s v="0"/>
    <s v="1"/>
    <s v="0"/>
    <s v="0"/>
    <s v="0"/>
    <x v="0"/>
    <s v="Moins de 10 minutes"/>
    <s v="Eau non potable"/>
    <s v="0"/>
    <s v="0"/>
    <s v="0"/>
    <s v="1"/>
    <s v="0"/>
    <x v="0"/>
    <m/>
    <x v="0"/>
    <x v="0"/>
    <x v="0"/>
    <x v="0"/>
    <x v="0"/>
    <m/>
    <s v="Non"/>
    <m/>
    <m/>
    <m/>
    <m/>
    <m/>
    <m/>
    <m/>
    <m/>
    <x v="0"/>
    <s v="Autre (précisez)_____________"/>
    <s v="0"/>
    <s v="0"/>
    <s v="0"/>
    <s v="0"/>
    <s v="0"/>
    <s v="0"/>
    <s v="1"/>
    <m/>
    <s v="Pas d'école"/>
    <m/>
    <s v="Oui"/>
    <s v="Centre de santé"/>
    <s v="1"/>
    <s v="0"/>
    <s v="0"/>
    <s v="0"/>
    <s v="0"/>
    <m/>
    <s v="En dehors du site"/>
    <s v="2 - 3h"/>
    <s v="Paludisme Toux Maux de ventre"/>
    <s v="0"/>
    <s v="0"/>
    <s v="0"/>
    <s v="0"/>
    <s v="0"/>
    <s v="1"/>
    <s v="1"/>
    <s v="0"/>
    <s v="1"/>
    <s v="0"/>
    <s v="0"/>
    <s v="0"/>
    <s v="0"/>
    <m/>
    <x v="0"/>
    <m/>
    <m/>
    <m/>
    <m/>
    <m/>
    <m/>
    <m/>
    <x v="0"/>
    <m/>
    <x v="0"/>
    <m/>
    <m/>
    <m/>
    <m/>
    <m/>
    <m/>
    <m/>
    <m/>
    <m/>
    <m/>
    <m/>
    <m/>
    <m/>
    <x v="0"/>
    <s v="Se laver les mains avec du savon et de l’eau ou avec un gel hydroalcoolique Mesures de distanciation sociale (rester a distance des autres)"/>
    <s v="1"/>
    <s v="0"/>
    <s v="0"/>
    <s v="1"/>
    <s v="0"/>
    <s v="0"/>
    <s v="0"/>
    <s v="0"/>
    <s v="A travers les proches Sensibilisation par les organisations humanitaires (ONG, agences des nations-unies, …)"/>
    <s v="0"/>
    <s v="0"/>
    <s v="1"/>
    <s v="0"/>
    <s v="1"/>
    <s v="0"/>
    <s v="0"/>
    <x v="0"/>
    <x v="6"/>
    <s v="Ne sait pas / Pas de réponse"/>
    <m/>
    <s v="Achat sur le marché Production de subsistance"/>
    <s v="1"/>
    <s v="0"/>
    <s v="0"/>
    <s v="0"/>
    <s v="0"/>
    <s v="1"/>
    <s v="0"/>
    <m/>
    <s v="Oui, c’est la terre de nos ancêtres"/>
    <s v="Oui"/>
    <s v="Plus de 50 minutes"/>
    <s v="Oui, marché très bien fourni"/>
    <m/>
    <s v="Oui"/>
    <s v="Tigo (MOV Africa) Airtel"/>
    <s v="1"/>
    <s v="1"/>
    <s v="0"/>
    <m/>
    <s v="Nourriture Articles non alimentaires (vêtements, couvertures, ustensiles de cuisine) Eau potable"/>
    <x v="0"/>
    <x v="0"/>
    <x v="0"/>
    <x v="0"/>
    <x v="1"/>
    <x v="0"/>
    <x v="0"/>
    <x v="1"/>
    <x v="0"/>
    <x v="0"/>
    <m/>
    <n v="3"/>
  </r>
  <r>
    <x v="11"/>
    <s v="Homme"/>
    <x v="0"/>
    <s v="TD0704"/>
    <x v="0"/>
    <s v="TD070401"/>
    <x v="0"/>
    <s v="TD070401LWA-083"/>
    <x v="122"/>
    <s v="13.8728711"/>
    <s v="14.0518815"/>
    <s v="264.90857264812615"/>
    <s v="4.983"/>
    <s v="Milieu rural isolé"/>
    <s v="Digou 1"/>
    <s v="4"/>
    <x v="0"/>
    <s v="Plus de 150m2"/>
    <s v="Public/Gouvernement"/>
    <s v="Oui"/>
    <s v="Aucune"/>
    <m/>
    <m/>
    <m/>
    <m/>
    <m/>
    <s v="Personnes Déplacées Internes"/>
    <s v="1"/>
    <s v="0"/>
    <s v="0"/>
    <n v="59"/>
    <x v="61"/>
    <n v="59"/>
    <n v="315"/>
    <n v="26"/>
    <n v="13"/>
    <n v="12"/>
    <n v="23"/>
    <n v="26"/>
    <n v="33"/>
    <n v="15"/>
    <n v="21"/>
    <n v="56"/>
    <n v="69"/>
    <n v="9"/>
    <n v="12"/>
    <n v="144"/>
    <n v="171"/>
    <s v="Lac"/>
    <s v="Fouli"/>
    <s v="Liwa"/>
    <s v="A pied Dos d'animal"/>
    <s v="1"/>
    <s v="0"/>
    <s v="0"/>
    <s v="0"/>
    <s v="0"/>
    <s v="1"/>
    <s v="0"/>
    <s v="0"/>
    <x v="2"/>
    <x v="0"/>
    <x v="2"/>
    <m/>
    <s v="Ordre des autorités"/>
    <m/>
    <m/>
    <m/>
    <m/>
    <m/>
    <m/>
    <m/>
    <m/>
    <m/>
    <m/>
    <m/>
    <m/>
    <m/>
    <m/>
    <m/>
    <m/>
    <m/>
    <m/>
    <m/>
    <m/>
    <m/>
    <m/>
    <m/>
    <m/>
    <m/>
    <m/>
    <m/>
    <x v="0"/>
    <x v="0"/>
    <x v="0"/>
    <m/>
    <m/>
    <m/>
    <m/>
    <m/>
    <m/>
    <m/>
    <m/>
    <m/>
    <m/>
    <m/>
    <m/>
    <m/>
    <m/>
    <m/>
    <m/>
    <m/>
    <m/>
    <m/>
    <m/>
    <m/>
    <m/>
    <m/>
    <m/>
    <m/>
    <m/>
    <m/>
    <m/>
    <m/>
    <m/>
    <m/>
    <m/>
    <m/>
    <m/>
    <m/>
    <x v="0"/>
    <x v="0"/>
    <x v="0"/>
    <m/>
    <m/>
    <m/>
    <x v="0"/>
    <x v="0"/>
    <x v="0"/>
    <n v="0"/>
    <s v="Bonnes"/>
    <m/>
    <s v="Pas d'assistance reçue"/>
    <s v="0"/>
    <s v="0"/>
    <s v="0"/>
    <s v="0"/>
    <s v="0"/>
    <s v="0"/>
    <s v="0"/>
    <s v="0"/>
    <s v="0"/>
    <s v="0"/>
    <s v="1"/>
    <m/>
    <m/>
    <m/>
    <m/>
    <m/>
    <m/>
    <m/>
    <m/>
    <m/>
    <n v="63"/>
    <s v="Oui"/>
    <s v="Oui"/>
    <s v="Oui"/>
    <m/>
    <m/>
    <m/>
    <x v="1"/>
    <x v="2"/>
    <m/>
    <s v="Puit traditionnel / à ciel ouvert Eau de surface (wadi, lac, rivière, etc.)"/>
    <s v="1"/>
    <s v="0"/>
    <s v="0"/>
    <s v="0"/>
    <s v="1"/>
    <s v="0"/>
    <s v="0"/>
    <s v="0"/>
    <x v="3"/>
    <s v="Moins de 10 minutes"/>
    <s v="Goût Eau non potable"/>
    <s v="0"/>
    <s v="0"/>
    <s v="1"/>
    <s v="1"/>
    <s v="0"/>
    <x v="0"/>
    <m/>
    <x v="0"/>
    <x v="0"/>
    <x v="0"/>
    <x v="0"/>
    <x v="0"/>
    <m/>
    <s v="Non"/>
    <m/>
    <m/>
    <m/>
    <m/>
    <m/>
    <m/>
    <m/>
    <m/>
    <x v="0"/>
    <s v="Autre (précisez)_____________"/>
    <s v="0"/>
    <s v="0"/>
    <s v="0"/>
    <s v="0"/>
    <s v="0"/>
    <s v="0"/>
    <s v="1"/>
    <m/>
    <s v="Pas d'école"/>
    <m/>
    <s v="Oui"/>
    <s v="Autre, spécifiez : ______________"/>
    <s v="0"/>
    <s v="0"/>
    <s v="0"/>
    <s v="0"/>
    <s v="1"/>
    <s v="Poste de santé"/>
    <s v="En dehors du site"/>
    <s v="30-50 minutes"/>
    <s v="Maux de ventre Toux Malnutrition"/>
    <s v="0"/>
    <s v="0"/>
    <s v="0"/>
    <s v="0"/>
    <s v="1"/>
    <s v="0"/>
    <s v="1"/>
    <s v="0"/>
    <s v="1"/>
    <s v="0"/>
    <s v="0"/>
    <s v="0"/>
    <s v="0"/>
    <m/>
    <x v="0"/>
    <m/>
    <m/>
    <m/>
    <m/>
    <m/>
    <m/>
    <m/>
    <x v="0"/>
    <m/>
    <x v="0"/>
    <m/>
    <m/>
    <m/>
    <m/>
    <m/>
    <m/>
    <m/>
    <m/>
    <m/>
    <m/>
    <m/>
    <m/>
    <m/>
    <x v="0"/>
    <s v="Se laver les mains avec du savon et de l’eau ou avec un gel hydroalcoolique Éviter de se toucher les yeux, le nez, la bouche Éviter les contacts avec toute personne malade"/>
    <s v="1"/>
    <s v="1"/>
    <s v="1"/>
    <s v="0"/>
    <s v="0"/>
    <s v="0"/>
    <s v="0"/>
    <s v="0"/>
    <s v="Sensibilisation par le personnel médical"/>
    <s v="0"/>
    <s v="0"/>
    <s v="0"/>
    <s v="0"/>
    <s v="0"/>
    <s v="1"/>
    <s v="0"/>
    <x v="0"/>
    <x v="1"/>
    <s v="Ne sait pas / Pas de réponse"/>
    <m/>
    <s v="Achat sur le marché Production de subsistance"/>
    <s v="1"/>
    <s v="0"/>
    <s v="0"/>
    <s v="0"/>
    <s v="0"/>
    <s v="1"/>
    <s v="0"/>
    <m/>
    <s v="Oui, accès aux terres cultivables donné par les autorités locales / notables des communautés"/>
    <s v="Oui"/>
    <s v="Plus de 50 minutes"/>
    <s v="Oui, marché très bien fourni"/>
    <m/>
    <s v="Oui"/>
    <s v="Tigo (MOV Africa) Airtel"/>
    <s v="1"/>
    <s v="1"/>
    <s v="0"/>
    <m/>
    <s v="Nourriture Eau potable Travail/moyen de subsistance"/>
    <x v="0"/>
    <x v="0"/>
    <x v="0"/>
    <x v="0"/>
    <x v="0"/>
    <x v="0"/>
    <x v="0"/>
    <x v="0"/>
    <x v="0"/>
    <x v="0"/>
    <m/>
    <n v="3"/>
  </r>
  <r>
    <x v="25"/>
    <s v="Homme"/>
    <x v="0"/>
    <s v="TD0701"/>
    <x v="2"/>
    <s v="TD070101"/>
    <x v="5"/>
    <s v="TD070101BOL-009"/>
    <x v="123"/>
    <s v="13.423028333333331"/>
    <s v="14.737138333333332"/>
    <m/>
    <m/>
    <s v="Milieu rural isolé"/>
    <s v="Bol"/>
    <s v="7"/>
    <x v="0"/>
    <s v="Plus de 150m2"/>
    <s v="Public/Gouvernement"/>
    <s v="Oui"/>
    <s v="ONG Locale"/>
    <m/>
    <s v="Crt"/>
    <m/>
    <m/>
    <m/>
    <s v="Personnes Déplacées Internes"/>
    <s v="1"/>
    <s v="0"/>
    <s v="0"/>
    <n v="333"/>
    <x v="113"/>
    <n v="333"/>
    <n v="1625"/>
    <n v="49"/>
    <n v="49"/>
    <n v="81"/>
    <n v="96"/>
    <n v="114"/>
    <n v="114"/>
    <n v="130"/>
    <n v="146"/>
    <n v="309"/>
    <n v="439"/>
    <n v="49"/>
    <n v="49"/>
    <n v="732"/>
    <n v="893"/>
    <s v="Lac"/>
    <s v="Mamdi"/>
    <s v="Bol"/>
    <s v="A pied Pirogue"/>
    <s v="1"/>
    <s v="0"/>
    <s v="0"/>
    <s v="0"/>
    <s v="1"/>
    <s v="0"/>
    <s v="0"/>
    <s v="0"/>
    <x v="0"/>
    <x v="0"/>
    <x v="0"/>
    <m/>
    <s v="Ordre des autorités"/>
    <m/>
    <m/>
    <m/>
    <m/>
    <m/>
    <m/>
    <m/>
    <m/>
    <m/>
    <m/>
    <m/>
    <m/>
    <m/>
    <m/>
    <m/>
    <m/>
    <m/>
    <m/>
    <m/>
    <m/>
    <m/>
    <m/>
    <m/>
    <m/>
    <m/>
    <m/>
    <m/>
    <x v="0"/>
    <x v="0"/>
    <x v="0"/>
    <m/>
    <m/>
    <m/>
    <m/>
    <m/>
    <m/>
    <m/>
    <m/>
    <m/>
    <m/>
    <m/>
    <m/>
    <m/>
    <m/>
    <m/>
    <m/>
    <m/>
    <m/>
    <m/>
    <m/>
    <m/>
    <m/>
    <m/>
    <m/>
    <m/>
    <m/>
    <m/>
    <m/>
    <m/>
    <m/>
    <m/>
    <m/>
    <m/>
    <m/>
    <m/>
    <x v="0"/>
    <x v="0"/>
    <x v="0"/>
    <m/>
    <m/>
    <m/>
    <x v="0"/>
    <x v="0"/>
    <x v="0"/>
    <n v="0"/>
    <s v="Bonnes"/>
    <m/>
    <s v="Construction des abris La distribution des baches La distribution d'articles non alimentaires L'assistance en Eau Hygiene et Assainissement Distribution des  outils agricoles"/>
    <s v="1"/>
    <s v="1"/>
    <s v="1"/>
    <s v="0"/>
    <s v="1"/>
    <s v="1"/>
    <s v="0"/>
    <s v="0"/>
    <s v="0"/>
    <s v="0"/>
    <s v="0"/>
    <m/>
    <s v="Plus d'1 an"/>
    <s v="Plus d'1 an"/>
    <s v="Plus d'1 an"/>
    <s v="Plus d'1 an"/>
    <m/>
    <m/>
    <s v="Continue"/>
    <m/>
    <n v="113"/>
    <s v="Oui"/>
    <s v="Oui"/>
    <s v="Oui"/>
    <m/>
    <m/>
    <m/>
    <x v="1"/>
    <x v="1"/>
    <m/>
    <s v="Forage à pompe manuelle Eau de surface (wadi, lac, rivière, etc.)"/>
    <s v="0"/>
    <s v="1"/>
    <s v="0"/>
    <s v="0"/>
    <s v="1"/>
    <s v="0"/>
    <s v="0"/>
    <s v="0"/>
    <x v="1"/>
    <s v="Moins de 10 minutes"/>
    <s v="Aucun"/>
    <s v="1"/>
    <s v="0"/>
    <s v="0"/>
    <s v="0"/>
    <s v="0"/>
    <x v="1"/>
    <n v="4"/>
    <x v="1"/>
    <x v="1"/>
    <x v="1"/>
    <x v="1"/>
    <x v="1"/>
    <s v="Plus de 50 mètres"/>
    <s v="Non"/>
    <m/>
    <m/>
    <m/>
    <m/>
    <m/>
    <m/>
    <m/>
    <m/>
    <x v="2"/>
    <s v="Ecole trop lointaine"/>
    <s v="0"/>
    <s v="0"/>
    <s v="0"/>
    <s v="0"/>
    <s v="1"/>
    <s v="0"/>
    <s v="0"/>
    <s v="10-30 minutes"/>
    <m/>
    <m/>
    <s v="Oui"/>
    <s v="Centre de santé"/>
    <s v="1"/>
    <s v="0"/>
    <s v="0"/>
    <s v="0"/>
    <s v="0"/>
    <m/>
    <s v="En dehors du site"/>
    <s v="50 - 60 minutes"/>
    <s v="Paludisme Fièvre Toux"/>
    <s v="0"/>
    <s v="1"/>
    <s v="0"/>
    <s v="0"/>
    <s v="0"/>
    <s v="1"/>
    <s v="1"/>
    <s v="0"/>
    <s v="0"/>
    <s v="0"/>
    <s v="0"/>
    <s v="0"/>
    <s v="0"/>
    <m/>
    <x v="0"/>
    <m/>
    <m/>
    <m/>
    <m/>
    <m/>
    <m/>
    <m/>
    <x v="0"/>
    <m/>
    <x v="0"/>
    <m/>
    <m/>
    <m/>
    <m/>
    <m/>
    <m/>
    <m/>
    <m/>
    <m/>
    <m/>
    <m/>
    <m/>
    <m/>
    <x v="0"/>
    <s v="Se laver les mains avec du savon et de l’eau ou avec un gel hydroalcoolique Éviter de se toucher les yeux, le nez, la bouche"/>
    <s v="1"/>
    <s v="1"/>
    <s v="0"/>
    <s v="0"/>
    <s v="0"/>
    <s v="0"/>
    <s v="0"/>
    <s v="0"/>
    <s v="A travers les proches Sensibilisation par le personnel médical Sensibilisation par les organisations humanitaires (ONG, agences des nations-unies, …)"/>
    <s v="0"/>
    <s v="0"/>
    <s v="1"/>
    <s v="0"/>
    <s v="1"/>
    <s v="1"/>
    <s v="0"/>
    <x v="1"/>
    <x v="3"/>
    <s v="La plupart des personnes y ont accès (entre 50 et 75%)"/>
    <m/>
    <s v="Production de subsistance Achat sur le marché"/>
    <s v="1"/>
    <s v="0"/>
    <s v="0"/>
    <s v="0"/>
    <s v="0"/>
    <s v="1"/>
    <s v="0"/>
    <m/>
    <s v="Oui, c’est la terre de nos ancêtres"/>
    <s v="Oui"/>
    <s v="Plus de 50 minutes"/>
    <s v="Oui, marché très bien fourni"/>
    <m/>
    <s v="Oui"/>
    <s v="Tigo (MOV Africa) Airtel"/>
    <s v="1"/>
    <s v="1"/>
    <s v="0"/>
    <m/>
    <s v="Nourriture Services de santé Articles non alimentaires (vêtements, couvertures, ustensiles de cuisine)"/>
    <x v="0"/>
    <x v="1"/>
    <x v="0"/>
    <x v="1"/>
    <x v="1"/>
    <x v="0"/>
    <x v="0"/>
    <x v="1"/>
    <x v="0"/>
    <x v="0"/>
    <m/>
    <n v="3"/>
  </r>
  <r>
    <x v="4"/>
    <s v="Homme"/>
    <x v="0"/>
    <s v="TD0704"/>
    <x v="0"/>
    <s v="TD070401"/>
    <x v="0"/>
    <s v="TD070401LWA-018"/>
    <x v="124"/>
    <s v="14.1276917"/>
    <s v="14.0747344"/>
    <s v="274.38321730196"/>
    <s v="4.7"/>
    <s v="Milieu rural isolé"/>
    <s v="Sabourkouta"/>
    <s v="1"/>
    <x v="0"/>
    <s v="Plus de 150m2"/>
    <s v="Ancestrales"/>
    <s v="Oui"/>
    <s v="Aucune"/>
    <m/>
    <m/>
    <m/>
    <m/>
    <m/>
    <s v="Personnes Déplacées Internes"/>
    <s v="1"/>
    <s v="0"/>
    <s v="0"/>
    <n v="400"/>
    <x v="114"/>
    <n v="400"/>
    <n v="1753"/>
    <n v="53"/>
    <n v="53"/>
    <n v="88"/>
    <n v="103"/>
    <n v="123"/>
    <n v="123"/>
    <n v="140"/>
    <n v="158"/>
    <n v="333"/>
    <n v="473"/>
    <n v="53"/>
    <n v="53"/>
    <n v="790"/>
    <n v="963"/>
    <s v="Lac"/>
    <s v="Fouli"/>
    <s v="Liwa"/>
    <s v="A pied Dos d'animal"/>
    <s v="1"/>
    <s v="0"/>
    <s v="0"/>
    <s v="0"/>
    <s v="0"/>
    <s v="1"/>
    <s v="0"/>
    <s v="0"/>
    <x v="0"/>
    <x v="4"/>
    <x v="0"/>
    <m/>
    <s v="Ils considèrent que c'est la terre de leurs ancêtres"/>
    <m/>
    <m/>
    <m/>
    <m/>
    <m/>
    <m/>
    <m/>
    <m/>
    <m/>
    <m/>
    <m/>
    <m/>
    <m/>
    <m/>
    <m/>
    <m/>
    <m/>
    <m/>
    <m/>
    <m/>
    <m/>
    <m/>
    <m/>
    <m/>
    <m/>
    <m/>
    <m/>
    <x v="0"/>
    <x v="0"/>
    <x v="0"/>
    <m/>
    <m/>
    <m/>
    <m/>
    <m/>
    <m/>
    <m/>
    <m/>
    <m/>
    <m/>
    <m/>
    <m/>
    <m/>
    <m/>
    <m/>
    <m/>
    <m/>
    <m/>
    <m/>
    <m/>
    <m/>
    <m/>
    <m/>
    <m/>
    <m/>
    <m/>
    <m/>
    <m/>
    <m/>
    <m/>
    <m/>
    <m/>
    <m/>
    <m/>
    <m/>
    <x v="0"/>
    <x v="0"/>
    <x v="0"/>
    <m/>
    <m/>
    <m/>
    <x v="0"/>
    <x v="0"/>
    <x v="0"/>
    <n v="0"/>
    <s v="Bonnes"/>
    <m/>
    <s v="La distribution de vivres La distribution d'articles non alimentaires La distribution des baches L'assistance en Eau Hygiene et Assainissement Construction des abris Distribution des  outils agricoles"/>
    <s v="1"/>
    <s v="1"/>
    <s v="1"/>
    <s v="0"/>
    <s v="1"/>
    <s v="1"/>
    <s v="0"/>
    <s v="0"/>
    <s v="1"/>
    <s v="0"/>
    <s v="0"/>
    <s v="Entre 1 et 3 mois"/>
    <s v="Plus d'1 an"/>
    <s v="Plus d'1 an"/>
    <s v="Plus d'1 an"/>
    <s v="Plus d'1 an"/>
    <m/>
    <m/>
    <s v="Continue"/>
    <m/>
    <n v="96"/>
    <s v="Oui"/>
    <s v="Oui"/>
    <s v="Oui"/>
    <m/>
    <m/>
    <m/>
    <x v="0"/>
    <x v="0"/>
    <m/>
    <s v="Forage à pompe manuelle"/>
    <s v="0"/>
    <s v="1"/>
    <s v="0"/>
    <s v="0"/>
    <s v="0"/>
    <s v="0"/>
    <s v="0"/>
    <s v="0"/>
    <x v="1"/>
    <s v="Moins de 10 minutes"/>
    <s v="Goût Eau trouble / brune"/>
    <s v="0"/>
    <s v="1"/>
    <s v="1"/>
    <s v="0"/>
    <s v="0"/>
    <x v="1"/>
    <n v="18"/>
    <x v="1"/>
    <x v="1"/>
    <x v="1"/>
    <x v="1"/>
    <x v="1"/>
    <s v="Plus de 50 mètres"/>
    <s v="Non"/>
    <m/>
    <m/>
    <m/>
    <m/>
    <m/>
    <m/>
    <m/>
    <m/>
    <x v="0"/>
    <s v="Autre (précisez)_____________"/>
    <s v="0"/>
    <s v="0"/>
    <s v="0"/>
    <s v="0"/>
    <s v="0"/>
    <s v="0"/>
    <s v="1"/>
    <m/>
    <s v="Pas d'école"/>
    <m/>
    <s v="Oui"/>
    <s v="Centre de santé"/>
    <s v="1"/>
    <s v="0"/>
    <s v="0"/>
    <s v="0"/>
    <s v="0"/>
    <m/>
    <s v="En dehors du site"/>
    <s v="50 - 60 minutes"/>
    <s v="Toux Paludisme Autre (précisez)_____________"/>
    <s v="0"/>
    <s v="0"/>
    <s v="0"/>
    <s v="0"/>
    <s v="0"/>
    <s v="1"/>
    <s v="1"/>
    <s v="0"/>
    <s v="0"/>
    <s v="0"/>
    <s v="0"/>
    <s v="1"/>
    <s v="0"/>
    <s v="Mal de gorge"/>
    <x v="0"/>
    <m/>
    <m/>
    <m/>
    <m/>
    <m/>
    <m/>
    <m/>
    <x v="0"/>
    <m/>
    <x v="0"/>
    <m/>
    <m/>
    <m/>
    <m/>
    <m/>
    <m/>
    <m/>
    <m/>
    <m/>
    <m/>
    <m/>
    <m/>
    <m/>
    <x v="0"/>
    <s v="Se laver les mains avec du savon et de l’eau ou avec un gel hydroalcoolique Éviter de se toucher les yeux, le nez, la bouche Éviter les contacts avec toute personne malade"/>
    <s v="1"/>
    <s v="1"/>
    <s v="1"/>
    <s v="0"/>
    <s v="0"/>
    <s v="0"/>
    <s v="0"/>
    <s v="0"/>
    <s v="A travers les proches Sensibilisation par les organisations humanitaires (ONG, agences des nations-unies, …) Sensibilisation par le personnel médical"/>
    <s v="0"/>
    <s v="0"/>
    <s v="1"/>
    <s v="0"/>
    <s v="1"/>
    <s v="1"/>
    <s v="0"/>
    <x v="0"/>
    <x v="1"/>
    <s v="La plupart des personnes y ont accès (entre 50 et 75%)"/>
    <m/>
    <s v="Assistance humanitaire (incluant Cash) Achat sur le marché"/>
    <s v="1"/>
    <s v="0"/>
    <s v="0"/>
    <s v="1"/>
    <s v="0"/>
    <s v="0"/>
    <s v="0"/>
    <m/>
    <s v="Oui, c’est la terre de nos ancêtres"/>
    <s v="Oui"/>
    <s v="Moins de 15 minutes"/>
    <s v="Oui, marché très bien fourni"/>
    <m/>
    <s v="Oui"/>
    <s v="Airtel Tigo (MOV Africa)"/>
    <s v="1"/>
    <s v="1"/>
    <s v="0"/>
    <m/>
    <s v="Education scolaire Services de santé Travail/moyen de subsistance"/>
    <x v="1"/>
    <x v="1"/>
    <x v="0"/>
    <x v="1"/>
    <x v="0"/>
    <x v="0"/>
    <x v="1"/>
    <x v="0"/>
    <x v="0"/>
    <x v="0"/>
    <m/>
    <n v="3"/>
  </r>
  <r>
    <x v="25"/>
    <s v="Homme"/>
    <x v="0"/>
    <s v="TD0701"/>
    <x v="2"/>
    <s v="TD070101"/>
    <x v="5"/>
    <s v="TD070101BOL-042"/>
    <x v="125"/>
    <s v="13.3418309"/>
    <s v="14.7593278"/>
    <s v="283.3868279267684"/>
    <s v="4.68"/>
    <s v="Milieu rural isolé"/>
    <s v="Kaya koulboua"/>
    <s v="4"/>
    <x v="0"/>
    <s v="Plus de 150m2"/>
    <s v="Ancestrales"/>
    <s v="Oui"/>
    <s v="ONG Locale"/>
    <m/>
    <s v="Crt"/>
    <m/>
    <m/>
    <m/>
    <s v="Personnes Déplacées Internes"/>
    <s v="1"/>
    <s v="0"/>
    <s v="0"/>
    <n v="861"/>
    <x v="115"/>
    <n v="861"/>
    <n v="3200"/>
    <n v="96"/>
    <n v="96"/>
    <n v="160"/>
    <n v="192"/>
    <n v="224"/>
    <n v="224"/>
    <n v="256"/>
    <n v="288"/>
    <n v="608"/>
    <n v="864"/>
    <n v="96"/>
    <n v="96"/>
    <n v="1440"/>
    <n v="1760"/>
    <s v="Lac"/>
    <s v="Mamdi"/>
    <s v="Bol"/>
    <s v="A pied Pirogue"/>
    <s v="1"/>
    <s v="0"/>
    <s v="0"/>
    <s v="0"/>
    <s v="1"/>
    <s v="0"/>
    <s v="0"/>
    <s v="0"/>
    <x v="3"/>
    <x v="5"/>
    <x v="0"/>
    <m/>
    <s v="Ordre des autorités"/>
    <m/>
    <m/>
    <m/>
    <m/>
    <m/>
    <m/>
    <m/>
    <m/>
    <m/>
    <m/>
    <m/>
    <m/>
    <m/>
    <m/>
    <m/>
    <m/>
    <m/>
    <m/>
    <m/>
    <m/>
    <m/>
    <m/>
    <m/>
    <m/>
    <m/>
    <m/>
    <m/>
    <x v="0"/>
    <x v="0"/>
    <x v="0"/>
    <m/>
    <m/>
    <m/>
    <m/>
    <m/>
    <m/>
    <m/>
    <m/>
    <m/>
    <m/>
    <m/>
    <m/>
    <m/>
    <m/>
    <m/>
    <m/>
    <m/>
    <m/>
    <m/>
    <m/>
    <m/>
    <m/>
    <m/>
    <m/>
    <m/>
    <m/>
    <m/>
    <m/>
    <m/>
    <m/>
    <m/>
    <m/>
    <m/>
    <m/>
    <m/>
    <x v="0"/>
    <x v="0"/>
    <x v="0"/>
    <m/>
    <m/>
    <m/>
    <x v="0"/>
    <x v="0"/>
    <x v="0"/>
    <n v="0"/>
    <s v="Bonnes"/>
    <m/>
    <s v="La distribution d'articles non alimentaires L'assistance de santé Cash (Argent) La distribution de vivres Construction des abris L'assistance en Eau Hygiene et Assainissement La distribution des baches Distribution des  outils agricoles L'assistance psychosociale"/>
    <s v="1"/>
    <s v="1"/>
    <s v="1"/>
    <s v="0"/>
    <s v="1"/>
    <s v="1"/>
    <s v="1"/>
    <s v="1"/>
    <s v="1"/>
    <s v="1"/>
    <s v="0"/>
    <s v="Entre 6 mois et 1 an"/>
    <s v="Entre 6 mois et 1 an"/>
    <s v="Plus d'1 an"/>
    <s v="Moins d’un mois"/>
    <s v="Moins d’un mois"/>
    <s v="Ponctuelle"/>
    <s v="Ponctuelle"/>
    <s v="Continue"/>
    <m/>
    <n v="870"/>
    <s v="Oui"/>
    <s v="Oui"/>
    <s v="Oui"/>
    <m/>
    <m/>
    <m/>
    <x v="1"/>
    <x v="1"/>
    <m/>
    <s v="Forage à pompe manuelle Eau de surface (wadi, lac, rivière, etc.)"/>
    <s v="0"/>
    <s v="1"/>
    <s v="0"/>
    <s v="0"/>
    <s v="1"/>
    <s v="0"/>
    <s v="0"/>
    <s v="0"/>
    <x v="3"/>
    <s v="10-30 minutes"/>
    <s v="Aucun"/>
    <s v="1"/>
    <s v="0"/>
    <s v="0"/>
    <s v="0"/>
    <s v="0"/>
    <x v="1"/>
    <n v="501"/>
    <x v="1"/>
    <x v="1"/>
    <x v="1"/>
    <x v="2"/>
    <x v="1"/>
    <s v="Plus de 50 mètres"/>
    <s v="Non"/>
    <m/>
    <m/>
    <m/>
    <m/>
    <m/>
    <m/>
    <m/>
    <m/>
    <x v="0"/>
    <s v="Autre (précisez)_____________"/>
    <s v="0"/>
    <s v="0"/>
    <s v="0"/>
    <s v="0"/>
    <s v="0"/>
    <s v="0"/>
    <s v="1"/>
    <m/>
    <s v="Pas d'école"/>
    <m/>
    <s v="Oui"/>
    <s v="Clinique mobile"/>
    <s v="0"/>
    <s v="1"/>
    <s v="0"/>
    <s v="0"/>
    <s v="0"/>
    <m/>
    <s v="Sur le site"/>
    <m/>
    <s v="Fièvre Toux Paludisme"/>
    <s v="0"/>
    <s v="1"/>
    <s v="0"/>
    <s v="0"/>
    <s v="0"/>
    <s v="1"/>
    <s v="1"/>
    <s v="0"/>
    <s v="0"/>
    <s v="0"/>
    <s v="0"/>
    <s v="0"/>
    <s v="0"/>
    <m/>
    <x v="0"/>
    <m/>
    <m/>
    <m/>
    <m/>
    <m/>
    <m/>
    <m/>
    <x v="0"/>
    <m/>
    <x v="0"/>
    <m/>
    <m/>
    <m/>
    <m/>
    <m/>
    <m/>
    <m/>
    <m/>
    <m/>
    <m/>
    <m/>
    <m/>
    <m/>
    <x v="0"/>
    <s v="Se laver les mains avec du savon et de l’eau ou avec un gel hydroalcoolique Mesures de distanciation sociale (rester a distance des autres) Se couvrir le visage (nez et bouche) avec un masque"/>
    <s v="1"/>
    <s v="0"/>
    <s v="0"/>
    <s v="1"/>
    <s v="1"/>
    <s v="0"/>
    <s v="0"/>
    <s v="0"/>
    <s v="A travers les proches Sensibilisation par les organisations humanitaires (ONG, agences des nations-unies, …) Sensibilisation par le personnel médical"/>
    <s v="0"/>
    <s v="0"/>
    <s v="1"/>
    <s v="0"/>
    <s v="1"/>
    <s v="1"/>
    <s v="0"/>
    <x v="1"/>
    <x v="3"/>
    <s v="La quasi-totalité des personnes y ont accès (plus de 75%)"/>
    <m/>
    <s v="Production de subsistance Achat sur le marché"/>
    <s v="1"/>
    <s v="0"/>
    <s v="0"/>
    <s v="0"/>
    <s v="0"/>
    <s v="1"/>
    <s v="0"/>
    <m/>
    <s v="Oui, accès aux terres cultivables donné par les autorités locales / notables des communautés"/>
    <s v="Oui"/>
    <s v="15 - 30 minutes"/>
    <s v="Oui, marché très bien fourni"/>
    <m/>
    <s v="Oui"/>
    <s v="Tigo (MOV Africa)"/>
    <s v="1"/>
    <s v="0"/>
    <s v="0"/>
    <m/>
    <s v="Nourriture Articles non alimentaires (vêtements, couvertures, ustensiles de cuisine) Education scolaire"/>
    <x v="0"/>
    <x v="1"/>
    <x v="0"/>
    <x v="0"/>
    <x v="1"/>
    <x v="0"/>
    <x v="1"/>
    <x v="1"/>
    <x v="0"/>
    <x v="0"/>
    <m/>
    <n v="3"/>
  </r>
  <r>
    <x v="3"/>
    <s v="Homme"/>
    <x v="0"/>
    <s v="TD0703"/>
    <x v="1"/>
    <s v="TD070302"/>
    <x v="2"/>
    <s v="XXXX"/>
    <x v="126"/>
    <s v="13.5414183"/>
    <s v="14.0819283"/>
    <s v="273.5951292092009"/>
    <s v="4.5"/>
    <s v="Milieu rural isolé"/>
    <s v="Ngouboua"/>
    <s v="7"/>
    <x v="0"/>
    <s v="Plus de 150m2"/>
    <s v="Ancestrales"/>
    <s v="Oui"/>
    <s v="Aucune"/>
    <m/>
    <m/>
    <m/>
    <m/>
    <m/>
    <s v="Personnes Déplacées Internes"/>
    <s v="1"/>
    <s v="0"/>
    <s v="0"/>
    <n v="120"/>
    <x v="116"/>
    <n v="120"/>
    <n v="482"/>
    <n v="10"/>
    <n v="17"/>
    <n v="15"/>
    <n v="30"/>
    <n v="35"/>
    <n v="45"/>
    <n v="25"/>
    <n v="30"/>
    <n v="100"/>
    <n v="160"/>
    <n v="5"/>
    <n v="10"/>
    <n v="190"/>
    <n v="292"/>
    <s v="Lac"/>
    <s v="Kaya"/>
    <s v="Ngouboua"/>
    <s v="A pied Dos d'animal"/>
    <s v="1"/>
    <s v="0"/>
    <s v="0"/>
    <s v="0"/>
    <s v="0"/>
    <s v="1"/>
    <s v="0"/>
    <s v="0"/>
    <x v="5"/>
    <x v="0"/>
    <x v="0"/>
    <m/>
    <s v="Ils considèrent que c'est la terre de leurs ancêtres"/>
    <m/>
    <m/>
    <m/>
    <m/>
    <m/>
    <m/>
    <m/>
    <m/>
    <m/>
    <m/>
    <m/>
    <m/>
    <m/>
    <m/>
    <m/>
    <m/>
    <m/>
    <m/>
    <m/>
    <m/>
    <m/>
    <m/>
    <m/>
    <m/>
    <m/>
    <m/>
    <m/>
    <x v="0"/>
    <x v="0"/>
    <x v="0"/>
    <m/>
    <m/>
    <m/>
    <m/>
    <m/>
    <m/>
    <m/>
    <m/>
    <m/>
    <m/>
    <m/>
    <m/>
    <m/>
    <m/>
    <m/>
    <m/>
    <m/>
    <m/>
    <m/>
    <m/>
    <m/>
    <m/>
    <m/>
    <m/>
    <m/>
    <m/>
    <m/>
    <m/>
    <m/>
    <m/>
    <m/>
    <m/>
    <m/>
    <m/>
    <m/>
    <x v="0"/>
    <x v="0"/>
    <x v="0"/>
    <m/>
    <m/>
    <m/>
    <x v="0"/>
    <x v="0"/>
    <x v="0"/>
    <n v="0"/>
    <s v="Bonnes"/>
    <m/>
    <s v="Pas d'assistance reçue"/>
    <s v="0"/>
    <s v="0"/>
    <s v="0"/>
    <s v="0"/>
    <s v="0"/>
    <s v="0"/>
    <s v="0"/>
    <s v="0"/>
    <s v="0"/>
    <s v="0"/>
    <s v="1"/>
    <m/>
    <m/>
    <m/>
    <m/>
    <m/>
    <m/>
    <m/>
    <m/>
    <m/>
    <n v="70"/>
    <s v="Oui"/>
    <s v="Oui"/>
    <s v="Oui"/>
    <m/>
    <m/>
    <m/>
    <x v="1"/>
    <x v="4"/>
    <m/>
    <s v="Eau de surface (wadi, lac, rivière, etc.)"/>
    <s v="0"/>
    <s v="0"/>
    <s v="0"/>
    <s v="0"/>
    <s v="1"/>
    <s v="0"/>
    <s v="0"/>
    <s v="0"/>
    <x v="2"/>
    <s v="Moins de 10 minutes"/>
    <s v="Eau non potable"/>
    <s v="0"/>
    <s v="0"/>
    <s v="0"/>
    <s v="1"/>
    <s v="0"/>
    <x v="0"/>
    <m/>
    <x v="0"/>
    <x v="0"/>
    <x v="0"/>
    <x v="0"/>
    <x v="0"/>
    <m/>
    <s v="Non"/>
    <m/>
    <m/>
    <m/>
    <m/>
    <m/>
    <m/>
    <m/>
    <m/>
    <x v="0"/>
    <s v="Autre (précisez)_____________"/>
    <s v="0"/>
    <s v="0"/>
    <s v="0"/>
    <s v="0"/>
    <s v="0"/>
    <s v="0"/>
    <s v="1"/>
    <m/>
    <s v="Pas d'ecole"/>
    <m/>
    <s v="Oui"/>
    <s v="Centre de santé"/>
    <s v="1"/>
    <s v="0"/>
    <s v="0"/>
    <s v="0"/>
    <s v="0"/>
    <m/>
    <s v="En dehors du site"/>
    <s v="2 - 3h"/>
    <s v="Paludisme Malnutrition Maux de ventre"/>
    <s v="0"/>
    <s v="0"/>
    <s v="0"/>
    <s v="0"/>
    <s v="1"/>
    <s v="1"/>
    <s v="0"/>
    <s v="0"/>
    <s v="1"/>
    <s v="0"/>
    <s v="0"/>
    <s v="0"/>
    <s v="0"/>
    <m/>
    <x v="0"/>
    <m/>
    <m/>
    <m/>
    <m/>
    <m/>
    <m/>
    <m/>
    <x v="0"/>
    <m/>
    <x v="0"/>
    <m/>
    <m/>
    <m/>
    <m/>
    <m/>
    <m/>
    <m/>
    <m/>
    <m/>
    <m/>
    <m/>
    <m/>
    <m/>
    <x v="0"/>
    <s v="Se laver les mains avec du savon et de l’eau ou avec un gel hydroalcoolique"/>
    <s v="1"/>
    <s v="0"/>
    <s v="0"/>
    <s v="0"/>
    <s v="0"/>
    <s v="0"/>
    <s v="0"/>
    <s v="0"/>
    <s v="A travers les proches Sensibilisation par les organisations humanitaires (ONG, agences des nations-unies, …)"/>
    <s v="0"/>
    <s v="0"/>
    <s v="1"/>
    <s v="0"/>
    <s v="1"/>
    <s v="0"/>
    <s v="0"/>
    <x v="0"/>
    <x v="6"/>
    <s v="Ne sait pas / Pas de réponse"/>
    <m/>
    <s v="Achat sur le marché Production de subsistance"/>
    <s v="1"/>
    <s v="0"/>
    <s v="0"/>
    <s v="0"/>
    <s v="0"/>
    <s v="1"/>
    <s v="0"/>
    <m/>
    <s v="Oui, c’est la terre de nos ancêtres"/>
    <s v="Oui"/>
    <s v="Plus de 50 minutes"/>
    <s v="Oui, marché très bien fourni"/>
    <m/>
    <s v="Oui"/>
    <s v="Tigo (MOV Africa) Airtel"/>
    <s v="1"/>
    <s v="1"/>
    <s v="0"/>
    <m/>
    <s v="Nourriture Articles non alimentaires (vêtements, couvertures, ustensiles de cuisine) Eau potable"/>
    <x v="0"/>
    <x v="0"/>
    <x v="0"/>
    <x v="0"/>
    <x v="1"/>
    <x v="0"/>
    <x v="0"/>
    <x v="1"/>
    <x v="0"/>
    <x v="0"/>
    <m/>
    <n v="3"/>
  </r>
  <r>
    <x v="2"/>
    <s v="Homme"/>
    <x v="0"/>
    <s v="TD0704"/>
    <x v="0"/>
    <s v="TD070402"/>
    <x v="1"/>
    <s v="TD070402DBA-029"/>
    <x v="127"/>
    <s v="14.2473292"/>
    <s v="13.8873888"/>
    <s v="299.06832535819825"/>
    <s v="4.54"/>
    <s v="Milieu rural isolé"/>
    <s v="Kiskawa"/>
    <s v="5"/>
    <x v="0"/>
    <s v="Plus de 150m2"/>
    <s v="Public/Gouvernement"/>
    <s v="Oui"/>
    <s v="Aucune"/>
    <m/>
    <m/>
    <m/>
    <m/>
    <m/>
    <s v="Personnes Déplacées Internes"/>
    <s v="1"/>
    <s v="0"/>
    <s v="0"/>
    <n v="127"/>
    <x v="117"/>
    <n v="127"/>
    <n v="489"/>
    <n v="13"/>
    <n v="7"/>
    <n v="18"/>
    <n v="20"/>
    <n v="21"/>
    <n v="30"/>
    <n v="31"/>
    <n v="50"/>
    <n v="121"/>
    <n v="139"/>
    <n v="15"/>
    <n v="24"/>
    <n v="219"/>
    <n v="270"/>
    <s v="Lac"/>
    <s v="Fouli"/>
    <s v="Kaiga-Kindjiria"/>
    <s v="A pied Dos d'animal Pirogue"/>
    <s v="1"/>
    <s v="0"/>
    <s v="0"/>
    <s v="0"/>
    <s v="1"/>
    <s v="1"/>
    <s v="0"/>
    <s v="0"/>
    <x v="6"/>
    <x v="2"/>
    <x v="0"/>
    <m/>
    <s v="Ordre des autorités"/>
    <m/>
    <m/>
    <m/>
    <m/>
    <m/>
    <m/>
    <m/>
    <m/>
    <m/>
    <m/>
    <m/>
    <m/>
    <m/>
    <m/>
    <m/>
    <m/>
    <m/>
    <m/>
    <m/>
    <m/>
    <m/>
    <m/>
    <m/>
    <m/>
    <m/>
    <m/>
    <m/>
    <x v="0"/>
    <x v="0"/>
    <x v="0"/>
    <m/>
    <m/>
    <m/>
    <m/>
    <m/>
    <m/>
    <m/>
    <m/>
    <m/>
    <m/>
    <m/>
    <m/>
    <m/>
    <m/>
    <m/>
    <m/>
    <m/>
    <m/>
    <m/>
    <m/>
    <m/>
    <m/>
    <m/>
    <m/>
    <m/>
    <m/>
    <m/>
    <m/>
    <m/>
    <m/>
    <m/>
    <m/>
    <m/>
    <m/>
    <m/>
    <x v="0"/>
    <x v="0"/>
    <x v="0"/>
    <m/>
    <m/>
    <m/>
    <x v="0"/>
    <x v="0"/>
    <x v="0"/>
    <n v="0"/>
    <s v="Bonnes"/>
    <m/>
    <s v="L'assistance en Eau Hygiene et Assainissement Cash (Argent) La distribution d'articles non alimentaires La distribution des baches L'assistance en éducation La distribution de vivres"/>
    <s v="1"/>
    <s v="1"/>
    <s v="1"/>
    <s v="1"/>
    <s v="0"/>
    <s v="0"/>
    <s v="0"/>
    <s v="0"/>
    <s v="1"/>
    <s v="1"/>
    <s v="0"/>
    <s v="Moins d’un mois"/>
    <s v="Plus d'1 an"/>
    <s v="Plus d'1 an"/>
    <m/>
    <m/>
    <m/>
    <m/>
    <s v="Continue"/>
    <s v="Continue"/>
    <n v="63"/>
    <s v="Oui"/>
    <s v="Oui"/>
    <s v="Oui"/>
    <m/>
    <m/>
    <m/>
    <x v="1"/>
    <x v="1"/>
    <m/>
    <s v="Forage à pompe manuelle"/>
    <s v="0"/>
    <s v="1"/>
    <s v="0"/>
    <s v="0"/>
    <s v="0"/>
    <s v="0"/>
    <s v="0"/>
    <s v="0"/>
    <x v="1"/>
    <s v="Moins de 10 minutes"/>
    <s v="Goût Eau non potable"/>
    <s v="0"/>
    <s v="0"/>
    <s v="1"/>
    <s v="1"/>
    <s v="0"/>
    <x v="1"/>
    <n v="44"/>
    <x v="1"/>
    <x v="1"/>
    <x v="1"/>
    <x v="1"/>
    <x v="1"/>
    <s v="Plus de 50 mètres"/>
    <s v="Non"/>
    <m/>
    <m/>
    <m/>
    <m/>
    <m/>
    <m/>
    <m/>
    <m/>
    <x v="1"/>
    <m/>
    <m/>
    <m/>
    <m/>
    <m/>
    <m/>
    <m/>
    <m/>
    <s v="Moins de 10 minutes"/>
    <m/>
    <m/>
    <s v="Oui"/>
    <s v="Centre de santé"/>
    <s v="1"/>
    <s v="0"/>
    <s v="0"/>
    <s v="0"/>
    <s v="0"/>
    <m/>
    <s v="En dehors du site"/>
    <s v="1 - 2h"/>
    <s v="Paludisme Toux Maux de ventre"/>
    <s v="0"/>
    <s v="0"/>
    <s v="0"/>
    <s v="0"/>
    <s v="0"/>
    <s v="1"/>
    <s v="1"/>
    <s v="0"/>
    <s v="1"/>
    <s v="0"/>
    <s v="0"/>
    <s v="0"/>
    <s v="0"/>
    <m/>
    <x v="0"/>
    <m/>
    <m/>
    <m/>
    <m/>
    <m/>
    <m/>
    <m/>
    <x v="0"/>
    <m/>
    <x v="0"/>
    <m/>
    <m/>
    <m/>
    <m/>
    <m/>
    <m/>
    <m/>
    <m/>
    <m/>
    <m/>
    <m/>
    <m/>
    <m/>
    <x v="0"/>
    <s v="Se laver les mains avec du savon et de l’eau ou avec un gel hydroalcoolique Mesures de distanciation sociale (rester a distance des autres) Éviter de se toucher les yeux, le nez, la bouche"/>
    <s v="1"/>
    <s v="1"/>
    <s v="0"/>
    <s v="1"/>
    <s v="0"/>
    <s v="0"/>
    <s v="0"/>
    <s v="0"/>
    <s v="A travers les proches Sensibilisation par le personnel médical Sensibilisation par les organisations humanitaires (ONG, agences des nations-unies, …)"/>
    <s v="0"/>
    <s v="0"/>
    <s v="1"/>
    <s v="0"/>
    <s v="1"/>
    <s v="1"/>
    <s v="0"/>
    <x v="0"/>
    <x v="6"/>
    <s v="Ne sait pas / Pas de réponse"/>
    <m/>
    <s v="Achat sur le marché Assistance humanitaire (incluant Cash)"/>
    <s v="1"/>
    <s v="0"/>
    <s v="0"/>
    <s v="1"/>
    <s v="0"/>
    <s v="0"/>
    <s v="0"/>
    <m/>
    <s v="Oui, accès aux terres cultivables donné par les autorités locales / notables des communautés"/>
    <s v="Oui"/>
    <s v="30 - 50 minutes"/>
    <s v="Oui, marché très bien fourni"/>
    <m/>
    <s v="Oui"/>
    <s v="Tigo (MOV Africa) Airtel"/>
    <s v="1"/>
    <s v="1"/>
    <s v="0"/>
    <m/>
    <s v="Eau potable Nourriture Articles non alimentaires (vêtements, couvertures, ustensiles de cuisine)"/>
    <x v="0"/>
    <x v="0"/>
    <x v="0"/>
    <x v="0"/>
    <x v="1"/>
    <x v="0"/>
    <x v="0"/>
    <x v="1"/>
    <x v="0"/>
    <x v="0"/>
    <m/>
    <n v="3"/>
  </r>
  <r>
    <x v="2"/>
    <s v="Homme"/>
    <x v="0"/>
    <s v="TD0704"/>
    <x v="0"/>
    <s v="TD070402"/>
    <x v="1"/>
    <s v="TD070402DBA-068"/>
    <x v="128"/>
    <s v="14.2507184"/>
    <s v="13.9016867"/>
    <s v="330.4"/>
    <s v="4.2"/>
    <s v="Milieu rural isolé"/>
    <s v="Kiskawa"/>
    <s v="3"/>
    <x v="0"/>
    <s v="Entre 100 et 150m2"/>
    <s v="Public/Gouvernement"/>
    <s v="Oui"/>
    <s v="Aucune"/>
    <m/>
    <m/>
    <m/>
    <m/>
    <m/>
    <s v="Personnes Déplacées Internes"/>
    <s v="1"/>
    <s v="0"/>
    <s v="0"/>
    <n v="25"/>
    <x v="118"/>
    <n v="25"/>
    <n v="92"/>
    <n v="0"/>
    <n v="2"/>
    <n v="2"/>
    <n v="4"/>
    <n v="4"/>
    <n v="6"/>
    <n v="8"/>
    <n v="12"/>
    <n v="20"/>
    <n v="25"/>
    <n v="3"/>
    <n v="6"/>
    <n v="37"/>
    <n v="55"/>
    <s v="Lac"/>
    <s v="Fouli"/>
    <s v="Kaiga-Kindjiria"/>
    <s v="A pied Dos d'animal Pirogue"/>
    <s v="1"/>
    <s v="0"/>
    <s v="0"/>
    <s v="0"/>
    <s v="1"/>
    <s v="1"/>
    <s v="0"/>
    <s v="0"/>
    <x v="3"/>
    <x v="3"/>
    <x v="0"/>
    <m/>
    <s v="Ordre des autorités"/>
    <m/>
    <m/>
    <m/>
    <m/>
    <m/>
    <m/>
    <m/>
    <m/>
    <m/>
    <m/>
    <m/>
    <m/>
    <m/>
    <m/>
    <m/>
    <m/>
    <m/>
    <m/>
    <m/>
    <m/>
    <m/>
    <m/>
    <m/>
    <m/>
    <m/>
    <m/>
    <m/>
    <x v="0"/>
    <x v="0"/>
    <x v="0"/>
    <m/>
    <m/>
    <m/>
    <m/>
    <m/>
    <m/>
    <m/>
    <m/>
    <m/>
    <m/>
    <m/>
    <m/>
    <m/>
    <m/>
    <m/>
    <m/>
    <m/>
    <m/>
    <m/>
    <m/>
    <m/>
    <m/>
    <m/>
    <m/>
    <m/>
    <m/>
    <m/>
    <m/>
    <m/>
    <m/>
    <m/>
    <m/>
    <m/>
    <m/>
    <m/>
    <x v="0"/>
    <x v="0"/>
    <x v="0"/>
    <m/>
    <m/>
    <m/>
    <x v="0"/>
    <x v="0"/>
    <x v="0"/>
    <n v="0"/>
    <s v="Bonnes"/>
    <m/>
    <s v="Pas d'assistance reçue"/>
    <s v="0"/>
    <s v="0"/>
    <s v="0"/>
    <s v="0"/>
    <s v="0"/>
    <s v="0"/>
    <s v="0"/>
    <s v="0"/>
    <s v="0"/>
    <s v="0"/>
    <s v="1"/>
    <m/>
    <m/>
    <m/>
    <m/>
    <m/>
    <m/>
    <m/>
    <m/>
    <m/>
    <n v="36"/>
    <s v="Oui"/>
    <s v="Oui"/>
    <s v="Oui"/>
    <m/>
    <m/>
    <m/>
    <x v="0"/>
    <x v="0"/>
    <m/>
    <s v="Forage à pompe manuelle"/>
    <s v="0"/>
    <s v="1"/>
    <s v="0"/>
    <s v="0"/>
    <s v="0"/>
    <s v="0"/>
    <s v="0"/>
    <s v="0"/>
    <x v="3"/>
    <s v="Moins de 10 minutes"/>
    <s v="Goût"/>
    <s v="0"/>
    <s v="0"/>
    <s v="1"/>
    <s v="0"/>
    <s v="0"/>
    <x v="0"/>
    <m/>
    <x v="0"/>
    <x v="0"/>
    <x v="0"/>
    <x v="0"/>
    <x v="0"/>
    <m/>
    <s v="Non"/>
    <m/>
    <m/>
    <m/>
    <m/>
    <m/>
    <m/>
    <m/>
    <m/>
    <x v="0"/>
    <s v="Autre (précisez)_____________"/>
    <s v="0"/>
    <s v="0"/>
    <s v="0"/>
    <s v="0"/>
    <s v="0"/>
    <s v="0"/>
    <s v="1"/>
    <m/>
    <s v="Pas d'école"/>
    <m/>
    <s v="Oui"/>
    <s v="Centre de santé"/>
    <s v="1"/>
    <s v="0"/>
    <s v="0"/>
    <s v="0"/>
    <s v="0"/>
    <m/>
    <s v="En dehors du site"/>
    <s v="30-50 minutes"/>
    <s v="Fièvre Maux de ventre Autre (précisez)_____________"/>
    <s v="0"/>
    <s v="1"/>
    <s v="0"/>
    <s v="0"/>
    <s v="0"/>
    <s v="0"/>
    <s v="0"/>
    <s v="0"/>
    <s v="1"/>
    <s v="0"/>
    <s v="0"/>
    <s v="1"/>
    <s v="0"/>
    <s v="Rhume"/>
    <x v="0"/>
    <m/>
    <m/>
    <m/>
    <m/>
    <m/>
    <m/>
    <m/>
    <x v="0"/>
    <m/>
    <x v="0"/>
    <m/>
    <m/>
    <m/>
    <m/>
    <m/>
    <m/>
    <m/>
    <m/>
    <m/>
    <m/>
    <m/>
    <m/>
    <m/>
    <x v="0"/>
    <s v="Se laver les mains avec du savon et de l’eau ou avec un gel hydroalcoolique Tousser ou éternuer dans son coude ou dans un mouchoir Se couvrir le visage (nez et bouche) avec un masque Mesures de distanciation sociale (rester a distance des autres)"/>
    <s v="1"/>
    <s v="0"/>
    <s v="0"/>
    <s v="1"/>
    <s v="1"/>
    <s v="1"/>
    <s v="0"/>
    <s v="0"/>
    <s v="Sensibilisation par les organisations humanitaires (ONG, agences des nations-unies, …) Sensibilisation par le personnel médical A travers les proches"/>
    <s v="0"/>
    <s v="0"/>
    <s v="1"/>
    <s v="0"/>
    <s v="1"/>
    <s v="1"/>
    <s v="0"/>
    <x v="0"/>
    <x v="1"/>
    <s v="Ne sait pas / Pas de réponse"/>
    <m/>
    <s v="Achat sur le marché Production de subsistance"/>
    <s v="1"/>
    <s v="0"/>
    <s v="0"/>
    <s v="0"/>
    <s v="0"/>
    <s v="1"/>
    <s v="0"/>
    <m/>
    <s v="Oui, accès aux terres cultivables donné par les autorités locales / notables des communautés"/>
    <s v="Oui"/>
    <s v="30 - 50 minutes"/>
    <s v="Oui, marché très bien fourni"/>
    <m/>
    <s v="Oui"/>
    <s v="Tigo (MOV Africa) Airtel"/>
    <s v="1"/>
    <s v="1"/>
    <s v="0"/>
    <m/>
    <s v="Nourriture Eau potable Abris"/>
    <x v="0"/>
    <x v="0"/>
    <x v="1"/>
    <x v="0"/>
    <x v="0"/>
    <x v="0"/>
    <x v="0"/>
    <x v="1"/>
    <x v="0"/>
    <x v="0"/>
    <m/>
    <n v="2"/>
  </r>
  <r>
    <x v="2"/>
    <s v="Homme"/>
    <x v="0"/>
    <s v="TD0704"/>
    <x v="0"/>
    <s v="TD070402"/>
    <x v="1"/>
    <s v="TD070402DBA-036"/>
    <x v="129"/>
    <s v="14.2649246"/>
    <s v="13.8869575"/>
    <s v="285.76864871218794"/>
    <s v="4.05"/>
    <s v="Milieu rural isolé"/>
    <s v="Koula kanirom"/>
    <s v="3"/>
    <x v="0"/>
    <s v="Plus de 150m2"/>
    <s v="Ancestrales"/>
    <s v="Oui"/>
    <s v="Aucune"/>
    <m/>
    <m/>
    <m/>
    <m/>
    <m/>
    <s v="Personnes Déplacées Internes"/>
    <s v="1"/>
    <s v="0"/>
    <s v="0"/>
    <n v="70"/>
    <x v="1"/>
    <n v="70"/>
    <n v="300"/>
    <n v="10"/>
    <n v="10"/>
    <n v="8"/>
    <n v="10"/>
    <n v="13"/>
    <n v="16"/>
    <n v="11"/>
    <n v="27"/>
    <n v="60"/>
    <n v="100"/>
    <n v="15"/>
    <n v="20"/>
    <n v="117"/>
    <n v="183"/>
    <s v="Lac"/>
    <s v="Fouli"/>
    <s v="Kaiga-Kindjiria"/>
    <s v="A pied Dos d'animal"/>
    <s v="1"/>
    <s v="0"/>
    <s v="0"/>
    <s v="0"/>
    <s v="0"/>
    <s v="1"/>
    <s v="0"/>
    <s v="0"/>
    <x v="0"/>
    <x v="4"/>
    <x v="0"/>
    <m/>
    <s v="Ils considèrent que c'est la terre de leurs ancêtres"/>
    <m/>
    <m/>
    <m/>
    <m/>
    <m/>
    <m/>
    <m/>
    <m/>
    <m/>
    <m/>
    <m/>
    <m/>
    <m/>
    <m/>
    <m/>
    <m/>
    <m/>
    <m/>
    <m/>
    <m/>
    <m/>
    <m/>
    <m/>
    <m/>
    <m/>
    <m/>
    <m/>
    <x v="0"/>
    <x v="0"/>
    <x v="0"/>
    <m/>
    <m/>
    <m/>
    <m/>
    <m/>
    <m/>
    <m/>
    <m/>
    <m/>
    <m/>
    <m/>
    <m/>
    <m/>
    <m/>
    <m/>
    <m/>
    <m/>
    <m/>
    <m/>
    <m/>
    <m/>
    <m/>
    <m/>
    <m/>
    <m/>
    <m/>
    <m/>
    <m/>
    <m/>
    <m/>
    <m/>
    <m/>
    <m/>
    <m/>
    <m/>
    <x v="0"/>
    <x v="0"/>
    <x v="0"/>
    <m/>
    <m/>
    <m/>
    <x v="0"/>
    <x v="0"/>
    <x v="0"/>
    <n v="0"/>
    <s v="Bonnes"/>
    <m/>
    <s v="La distribution de vivres La distribution des baches Distribution des  outils agricoles L'assistance en Eau Hygiene et Assainissement"/>
    <s v="0"/>
    <s v="1"/>
    <s v="1"/>
    <s v="0"/>
    <s v="0"/>
    <s v="1"/>
    <s v="0"/>
    <s v="0"/>
    <s v="1"/>
    <s v="0"/>
    <s v="0"/>
    <s v="Entre 1 et 3 mois"/>
    <m/>
    <s v="Plus d'1 an"/>
    <m/>
    <s v="Entre 6 mois et 1 an"/>
    <m/>
    <m/>
    <s v="Continue"/>
    <m/>
    <n v="63"/>
    <s v="Oui"/>
    <s v="Oui"/>
    <s v="Oui"/>
    <m/>
    <m/>
    <m/>
    <x v="0"/>
    <x v="0"/>
    <m/>
    <s v="Forage à pompe manuelle"/>
    <s v="0"/>
    <s v="1"/>
    <s v="0"/>
    <s v="0"/>
    <s v="0"/>
    <s v="0"/>
    <s v="0"/>
    <s v="0"/>
    <x v="1"/>
    <s v="Moins de 10 minutes"/>
    <s v="Goût"/>
    <s v="0"/>
    <s v="0"/>
    <s v="1"/>
    <s v="0"/>
    <s v="0"/>
    <x v="1"/>
    <n v="21"/>
    <x v="1"/>
    <x v="1"/>
    <x v="1"/>
    <x v="1"/>
    <x v="1"/>
    <s v="Plus de 50 mètres"/>
    <s v="Non"/>
    <m/>
    <m/>
    <m/>
    <m/>
    <m/>
    <m/>
    <m/>
    <m/>
    <x v="0"/>
    <s v="Autre (précisez)_____________"/>
    <s v="0"/>
    <s v="0"/>
    <s v="0"/>
    <s v="0"/>
    <s v="0"/>
    <s v="0"/>
    <s v="1"/>
    <m/>
    <s v="Pas d'école"/>
    <m/>
    <s v="Oui"/>
    <s v="Centre de santé"/>
    <s v="1"/>
    <s v="0"/>
    <s v="0"/>
    <s v="0"/>
    <s v="0"/>
    <m/>
    <s v="En dehors du site"/>
    <s v="30-50 minutes"/>
    <s v="Paludisme Maux de ventre Autre (précisez)_____________"/>
    <s v="0"/>
    <s v="0"/>
    <s v="0"/>
    <s v="0"/>
    <s v="0"/>
    <s v="1"/>
    <s v="0"/>
    <s v="0"/>
    <s v="1"/>
    <s v="0"/>
    <s v="0"/>
    <s v="1"/>
    <s v="0"/>
    <s v="Rhume"/>
    <x v="0"/>
    <m/>
    <m/>
    <m/>
    <m/>
    <m/>
    <m/>
    <m/>
    <x v="0"/>
    <m/>
    <x v="0"/>
    <m/>
    <m/>
    <m/>
    <m/>
    <m/>
    <m/>
    <m/>
    <m/>
    <m/>
    <m/>
    <m/>
    <m/>
    <m/>
    <x v="0"/>
    <s v="Se laver les mains avec du savon et de l’eau ou avec un gel hydroalcoolique Mesures de distanciation sociale (rester a distance des autres) Se couvrir le visage (nez et bouche) avec un masque"/>
    <s v="1"/>
    <s v="0"/>
    <s v="0"/>
    <s v="1"/>
    <s v="1"/>
    <s v="0"/>
    <s v="0"/>
    <s v="0"/>
    <s v="A travers les proches Sensibilisation par les organisations humanitaires (ONG, agences des nations-unies, …) Sensibilisation par le personnel médical"/>
    <s v="0"/>
    <s v="0"/>
    <s v="1"/>
    <s v="0"/>
    <s v="1"/>
    <s v="1"/>
    <s v="0"/>
    <x v="0"/>
    <x v="1"/>
    <s v="La quasi-totalité des personnes y ont accès (plus de 75%)"/>
    <m/>
    <s v="Assistance humanitaire (incluant Cash) Production de subsistance"/>
    <s v="0"/>
    <s v="0"/>
    <s v="0"/>
    <s v="1"/>
    <s v="0"/>
    <s v="1"/>
    <s v="0"/>
    <m/>
    <s v="Oui, accès aux terres cultivables donné par les autorités locales / notables des communautés"/>
    <s v="Oui"/>
    <s v="Plus de 50 minutes"/>
    <s v="Oui, marché très bien fourni"/>
    <m/>
    <s v="Oui"/>
    <s v="Airtel Tigo (MOV Africa)"/>
    <s v="1"/>
    <s v="1"/>
    <s v="0"/>
    <m/>
    <s v="Travail/moyen de subsistance Nourriture Education scolaire"/>
    <x v="0"/>
    <x v="1"/>
    <x v="0"/>
    <x v="0"/>
    <x v="0"/>
    <x v="0"/>
    <x v="1"/>
    <x v="0"/>
    <x v="0"/>
    <x v="0"/>
    <m/>
    <n v="3"/>
  </r>
  <r>
    <x v="11"/>
    <s v="Homme"/>
    <x v="0"/>
    <s v="TD0704"/>
    <x v="0"/>
    <s v="TD070401"/>
    <x v="0"/>
    <s v="TD070401LWA-033"/>
    <x v="130"/>
    <s v="13.8450121"/>
    <s v="14.1529177"/>
    <s v="276.4402902468662"/>
    <s v="4.92"/>
    <s v="Milieu rural isolé"/>
    <s v="Bodogarga"/>
    <s v="3"/>
    <x v="0"/>
    <s v="Plus de 150m2"/>
    <s v="Ancestrales"/>
    <s v="Oui"/>
    <s v="Aucune"/>
    <m/>
    <m/>
    <m/>
    <m/>
    <m/>
    <s v="Personnes Déplacées Internes"/>
    <s v="1"/>
    <s v="0"/>
    <s v="0"/>
    <n v="120"/>
    <x v="119"/>
    <n v="120"/>
    <n v="500"/>
    <n v="9"/>
    <n v="12"/>
    <n v="22"/>
    <n v="30"/>
    <n v="26"/>
    <n v="39"/>
    <n v="10"/>
    <n v="15"/>
    <n v="142"/>
    <n v="170"/>
    <n v="14"/>
    <n v="11"/>
    <n v="223"/>
    <n v="277"/>
    <s v="Lac"/>
    <s v="Fouli"/>
    <s v="Liwa"/>
    <s v="A pied Dos d'animal Pirogue"/>
    <s v="1"/>
    <s v="0"/>
    <s v="0"/>
    <s v="0"/>
    <s v="1"/>
    <s v="1"/>
    <s v="0"/>
    <s v="0"/>
    <x v="0"/>
    <x v="0"/>
    <x v="0"/>
    <m/>
    <s v="Ils considèrent que c'est la terre de leurs ancêtres"/>
    <m/>
    <m/>
    <m/>
    <m/>
    <m/>
    <m/>
    <m/>
    <m/>
    <m/>
    <m/>
    <m/>
    <m/>
    <m/>
    <m/>
    <m/>
    <m/>
    <m/>
    <m/>
    <m/>
    <m/>
    <m/>
    <m/>
    <m/>
    <m/>
    <m/>
    <m/>
    <m/>
    <x v="0"/>
    <x v="0"/>
    <x v="0"/>
    <m/>
    <m/>
    <m/>
    <m/>
    <m/>
    <m/>
    <m/>
    <m/>
    <m/>
    <m/>
    <m/>
    <m/>
    <m/>
    <m/>
    <m/>
    <m/>
    <m/>
    <m/>
    <m/>
    <m/>
    <m/>
    <m/>
    <m/>
    <m/>
    <m/>
    <m/>
    <m/>
    <m/>
    <m/>
    <m/>
    <m/>
    <m/>
    <m/>
    <m/>
    <m/>
    <x v="0"/>
    <x v="0"/>
    <x v="0"/>
    <m/>
    <m/>
    <m/>
    <x v="0"/>
    <x v="0"/>
    <x v="0"/>
    <n v="0"/>
    <s v="Mauvaises"/>
    <m/>
    <s v="L'assistance en Eau Hygiene et Assainissement"/>
    <s v="0"/>
    <s v="0"/>
    <s v="1"/>
    <s v="0"/>
    <s v="0"/>
    <s v="0"/>
    <s v="0"/>
    <s v="0"/>
    <s v="0"/>
    <s v="0"/>
    <s v="0"/>
    <m/>
    <m/>
    <m/>
    <m/>
    <m/>
    <m/>
    <m/>
    <s v="Continue"/>
    <m/>
    <n v="50"/>
    <s v="Oui"/>
    <s v="Oui"/>
    <s v="Oui"/>
    <m/>
    <m/>
    <m/>
    <x v="0"/>
    <x v="0"/>
    <m/>
    <s v="Forage à pompe manuelle"/>
    <s v="0"/>
    <s v="1"/>
    <s v="0"/>
    <s v="0"/>
    <s v="0"/>
    <s v="0"/>
    <s v="0"/>
    <s v="0"/>
    <x v="1"/>
    <s v="10-30 minutes"/>
    <s v="Goût Eau trouble / brune"/>
    <s v="0"/>
    <s v="1"/>
    <s v="1"/>
    <s v="0"/>
    <s v="0"/>
    <x v="0"/>
    <m/>
    <x v="0"/>
    <x v="0"/>
    <x v="0"/>
    <x v="0"/>
    <x v="0"/>
    <m/>
    <s v="Non"/>
    <m/>
    <m/>
    <m/>
    <m/>
    <m/>
    <m/>
    <m/>
    <m/>
    <x v="0"/>
    <s v="Autre (précisez)_____________"/>
    <s v="0"/>
    <s v="0"/>
    <s v="0"/>
    <s v="0"/>
    <s v="0"/>
    <s v="0"/>
    <s v="1"/>
    <m/>
    <s v="Pas d'école"/>
    <m/>
    <s v="Oui"/>
    <s v="Centre de santé"/>
    <s v="1"/>
    <s v="0"/>
    <s v="0"/>
    <s v="0"/>
    <s v="0"/>
    <m/>
    <s v="En dehors du site"/>
    <s v="1 - 2h"/>
    <s v="Paludisme Toux Maux de ventre"/>
    <s v="0"/>
    <s v="0"/>
    <s v="0"/>
    <s v="0"/>
    <s v="0"/>
    <s v="1"/>
    <s v="1"/>
    <s v="0"/>
    <s v="1"/>
    <s v="0"/>
    <s v="0"/>
    <s v="0"/>
    <s v="0"/>
    <m/>
    <x v="0"/>
    <m/>
    <m/>
    <m/>
    <m/>
    <m/>
    <m/>
    <m/>
    <x v="0"/>
    <m/>
    <x v="0"/>
    <m/>
    <m/>
    <m/>
    <m/>
    <m/>
    <m/>
    <m/>
    <m/>
    <m/>
    <m/>
    <m/>
    <m/>
    <m/>
    <x v="0"/>
    <s v="Éviter de se toucher les yeux, le nez, la bouche Se laver les mains avec du savon et de l’eau ou avec un gel hydroalcoolique"/>
    <s v="1"/>
    <s v="1"/>
    <s v="0"/>
    <s v="0"/>
    <s v="0"/>
    <s v="0"/>
    <s v="0"/>
    <s v="0"/>
    <s v="A travers les proches Sensibilisation par le personnel médical Sensibilisation par les organisations humanitaires (ONG, agences des nations-unies, …)"/>
    <s v="0"/>
    <s v="0"/>
    <s v="1"/>
    <s v="0"/>
    <s v="1"/>
    <s v="1"/>
    <s v="0"/>
    <x v="0"/>
    <x v="6"/>
    <s v="Ne sait pas / Pas de réponse"/>
    <m/>
    <s v="Achat sur le marché Production de subsistance"/>
    <s v="1"/>
    <s v="0"/>
    <s v="0"/>
    <s v="0"/>
    <s v="0"/>
    <s v="1"/>
    <s v="0"/>
    <m/>
    <s v="Oui, c’est la terre de nos ancêtres"/>
    <s v="Oui"/>
    <s v="Plus de 50 minutes"/>
    <s v="Oui, on peut y trouver la plupart des biens"/>
    <m/>
    <s v="Oui"/>
    <s v="Tigo (MOV Africa) Airtel"/>
    <s v="1"/>
    <s v="1"/>
    <s v="0"/>
    <m/>
    <s v="Nourriture Eau potable Services de santé"/>
    <x v="0"/>
    <x v="0"/>
    <x v="0"/>
    <x v="1"/>
    <x v="0"/>
    <x v="0"/>
    <x v="0"/>
    <x v="1"/>
    <x v="0"/>
    <x v="0"/>
    <m/>
    <n v="3"/>
  </r>
  <r>
    <x v="26"/>
    <s v="Homme"/>
    <x v="0"/>
    <s v="TD0701"/>
    <x v="2"/>
    <s v="TD070102"/>
    <x v="4"/>
    <s v="TD070102KGL-009"/>
    <x v="131"/>
    <s v="13.2226225"/>
    <s v="14.4429781"/>
    <s v="286.6125116598848"/>
    <s v="4.816"/>
    <s v="Ville / milieu urbain"/>
    <m/>
    <m/>
    <x v="1"/>
    <m/>
    <m/>
    <s v="Oui"/>
    <m/>
    <m/>
    <m/>
    <n v="1035"/>
    <n v="4675"/>
    <m/>
    <s v="Personnes Déplacées Internes Retournés anciennes PDI Retournés venus de l'étranger"/>
    <s v="1"/>
    <s v="1"/>
    <s v="1"/>
    <n v="343"/>
    <x v="120"/>
    <n v="95"/>
    <n v="380"/>
    <n v="18"/>
    <n v="19"/>
    <n v="20"/>
    <n v="10"/>
    <n v="14"/>
    <n v="26"/>
    <n v="40"/>
    <n v="50"/>
    <n v="68"/>
    <n v="80"/>
    <n v="15"/>
    <n v="20"/>
    <n v="175"/>
    <n v="205"/>
    <s v="Lac"/>
    <s v="Mamdi"/>
    <s v="Kangalom"/>
    <s v="A pied Pirogue"/>
    <s v="1"/>
    <s v="0"/>
    <s v="0"/>
    <s v="0"/>
    <s v="1"/>
    <s v="0"/>
    <s v="0"/>
    <s v="0"/>
    <x v="0"/>
    <x v="2"/>
    <x v="0"/>
    <m/>
    <s v="Parenté avec la communauté hôte"/>
    <n v="207"/>
    <n v="1012"/>
    <n v="29"/>
    <n v="21"/>
    <n v="43"/>
    <n v="57"/>
    <n v="43"/>
    <n v="60"/>
    <n v="86"/>
    <n v="110"/>
    <n v="184"/>
    <n v="291"/>
    <n v="34"/>
    <n v="54"/>
    <n v="419"/>
    <n v="593"/>
    <s v="Lac"/>
    <s v="Mamdi"/>
    <s v="A pied Pirogue"/>
    <s v="1"/>
    <s v="0"/>
    <s v="0"/>
    <s v="0"/>
    <s v="1"/>
    <s v="0"/>
    <s v="0"/>
    <s v="0"/>
    <x v="1"/>
    <x v="5"/>
    <x v="1"/>
    <m/>
    <s v="Oui"/>
    <m/>
    <m/>
    <m/>
    <m/>
    <m/>
    <m/>
    <n v="41"/>
    <n v="196"/>
    <n v="11"/>
    <n v="7"/>
    <n v="12"/>
    <n v="16"/>
    <n v="13"/>
    <n v="17"/>
    <n v="25"/>
    <n v="15"/>
    <n v="20"/>
    <n v="49"/>
    <n v="5"/>
    <n v="6"/>
    <n v="86"/>
    <n v="110"/>
    <s v="NGA"/>
    <s v="Borno"/>
    <s v="A pied Pirogue Transport en commun"/>
    <s v="1"/>
    <s v="0"/>
    <s v="0"/>
    <s v="0"/>
    <s v="1"/>
    <s v="0"/>
    <s v="0"/>
    <s v="1"/>
    <x v="2"/>
    <x v="4"/>
    <x v="2"/>
    <m/>
    <s v="Parenté avec la communauté hôte"/>
    <m/>
    <x v="23"/>
    <x v="0"/>
    <x v="21"/>
    <n v="0"/>
    <s v="Bonnes"/>
    <m/>
    <s v="L'assistance en Eau Hygiene et Assainissement L'assistance de santé L'assistance en éducation"/>
    <s v="0"/>
    <s v="0"/>
    <s v="1"/>
    <s v="1"/>
    <s v="0"/>
    <s v="0"/>
    <s v="0"/>
    <s v="1"/>
    <s v="0"/>
    <s v="0"/>
    <s v="0"/>
    <m/>
    <m/>
    <m/>
    <m/>
    <m/>
    <s v="Continue"/>
    <m/>
    <s v="Continue"/>
    <s v="Continue"/>
    <n v="169"/>
    <s v="Oui"/>
    <s v="Oui"/>
    <s v="Oui"/>
    <m/>
    <m/>
    <m/>
    <x v="1"/>
    <x v="2"/>
    <m/>
    <s v="Forage à pompe manuelle Eau de surface (wadi, lac, rivière, etc.)"/>
    <s v="0"/>
    <s v="1"/>
    <s v="0"/>
    <s v="0"/>
    <s v="1"/>
    <s v="0"/>
    <s v="0"/>
    <s v="0"/>
    <x v="1"/>
    <s v="10-30 minutes"/>
    <s v="Eau trouble / brune Eau non potable"/>
    <s v="0"/>
    <s v="1"/>
    <s v="0"/>
    <s v="1"/>
    <s v="0"/>
    <x v="1"/>
    <n v="36"/>
    <x v="3"/>
    <x v="1"/>
    <x v="2"/>
    <x v="2"/>
    <x v="1"/>
    <s v="Plus de 50 mètres"/>
    <s v="Non"/>
    <m/>
    <m/>
    <m/>
    <m/>
    <m/>
    <m/>
    <m/>
    <m/>
    <x v="2"/>
    <s v="Autre (précisez)_____________"/>
    <s v="0"/>
    <s v="0"/>
    <s v="0"/>
    <s v="0"/>
    <s v="0"/>
    <s v="0"/>
    <s v="1"/>
    <s v="10-30 minutes"/>
    <s v="Manque d'enseignants"/>
    <m/>
    <s v="Oui"/>
    <s v="Centre de santé"/>
    <s v="1"/>
    <s v="0"/>
    <s v="0"/>
    <s v="0"/>
    <s v="0"/>
    <m/>
    <s v="Sur le site"/>
    <m/>
    <s v="Diarrhée Toux Maux de ventre"/>
    <s v="1"/>
    <s v="0"/>
    <s v="0"/>
    <s v="0"/>
    <s v="0"/>
    <s v="0"/>
    <s v="1"/>
    <s v="0"/>
    <s v="1"/>
    <s v="0"/>
    <s v="0"/>
    <s v="0"/>
    <s v="0"/>
    <m/>
    <x v="0"/>
    <m/>
    <m/>
    <m/>
    <m/>
    <m/>
    <m/>
    <m/>
    <x v="0"/>
    <m/>
    <x v="0"/>
    <m/>
    <m/>
    <m/>
    <m/>
    <m/>
    <m/>
    <m/>
    <m/>
    <m/>
    <m/>
    <m/>
    <m/>
    <m/>
    <x v="0"/>
    <s v="Se laver les mains avec du savon et de l’eau ou avec un gel hydroalcoolique Éviter de se toucher les yeux, le nez, la bouche Éviter les contacts avec toute personne malade"/>
    <s v="1"/>
    <s v="1"/>
    <s v="1"/>
    <s v="0"/>
    <s v="0"/>
    <s v="0"/>
    <s v="0"/>
    <s v="0"/>
    <s v="A travers les proches Sensibilisation par les organisations humanitaires (ONG, agences des nations-unies, …) Sensibilisation par le personnel médical"/>
    <s v="0"/>
    <s v="0"/>
    <s v="1"/>
    <s v="0"/>
    <s v="1"/>
    <s v="1"/>
    <s v="0"/>
    <x v="1"/>
    <x v="3"/>
    <s v="Aucune ou très peu de personnes y ont accès (moins 25%)"/>
    <m/>
    <s v="Achat sur le marché Production de subsistance"/>
    <s v="1"/>
    <s v="0"/>
    <s v="0"/>
    <s v="0"/>
    <s v="0"/>
    <s v="1"/>
    <s v="0"/>
    <m/>
    <s v="Oui, c’est la terre de nos ancêtres"/>
    <s v="Oui"/>
    <s v="15 - 30 minutes"/>
    <s v="Oui, marché très bien fourni"/>
    <m/>
    <s v="Oui"/>
    <s v="Tigo (MOV Africa)"/>
    <s v="1"/>
    <s v="0"/>
    <s v="0"/>
    <m/>
    <s v="Nourriture Articles non alimentaires (vêtements, couvertures, ustensiles de cuisine) Eau potable"/>
    <x v="0"/>
    <x v="0"/>
    <x v="0"/>
    <x v="0"/>
    <x v="1"/>
    <x v="0"/>
    <x v="0"/>
    <x v="1"/>
    <x v="0"/>
    <x v="0"/>
    <m/>
    <n v="5"/>
  </r>
  <r>
    <x v="2"/>
    <s v="Homme"/>
    <x v="0"/>
    <s v="TD0704"/>
    <x v="0"/>
    <s v="TD070402"/>
    <x v="1"/>
    <s v="TD070402DBA-006"/>
    <x v="132"/>
    <s v="14.2743633"/>
    <s v="13.879295"/>
    <s v="286.54055428468524"/>
    <s v="4.5"/>
    <s v="Milieu rural isolé"/>
    <s v="Kiskawa urbain"/>
    <s v="5"/>
    <x v="0"/>
    <s v="Plus de 150m2"/>
    <s v="Ancestrales"/>
    <s v="Oui"/>
    <s v="Aucune"/>
    <m/>
    <m/>
    <m/>
    <m/>
    <m/>
    <s v="Personnes Déplacées Internes"/>
    <s v="1"/>
    <s v="0"/>
    <s v="0"/>
    <n v="199"/>
    <x v="121"/>
    <n v="199"/>
    <n v="520"/>
    <n v="16"/>
    <n v="31"/>
    <n v="30"/>
    <n v="41"/>
    <n v="36"/>
    <n v="40"/>
    <n v="44"/>
    <n v="53"/>
    <n v="95"/>
    <n v="111"/>
    <n v="10"/>
    <n v="13"/>
    <n v="231"/>
    <n v="289"/>
    <s v="Lac"/>
    <s v="Fouli"/>
    <s v="Daboua"/>
    <s v="A pied Dos d'animal"/>
    <s v="1"/>
    <s v="0"/>
    <s v="0"/>
    <s v="0"/>
    <s v="0"/>
    <s v="1"/>
    <s v="0"/>
    <s v="0"/>
    <x v="6"/>
    <x v="6"/>
    <x v="0"/>
    <m/>
    <s v="Ils considèrent que c'est la terre de leurs ancêtres"/>
    <m/>
    <m/>
    <m/>
    <m/>
    <m/>
    <m/>
    <m/>
    <m/>
    <m/>
    <m/>
    <m/>
    <m/>
    <m/>
    <m/>
    <m/>
    <m/>
    <m/>
    <m/>
    <m/>
    <m/>
    <m/>
    <m/>
    <m/>
    <m/>
    <m/>
    <m/>
    <m/>
    <x v="0"/>
    <x v="0"/>
    <x v="0"/>
    <m/>
    <m/>
    <m/>
    <m/>
    <m/>
    <m/>
    <m/>
    <m/>
    <m/>
    <m/>
    <m/>
    <m/>
    <m/>
    <m/>
    <m/>
    <m/>
    <m/>
    <m/>
    <m/>
    <m/>
    <m/>
    <m/>
    <m/>
    <m/>
    <m/>
    <m/>
    <m/>
    <m/>
    <m/>
    <m/>
    <m/>
    <m/>
    <m/>
    <m/>
    <m/>
    <x v="0"/>
    <x v="0"/>
    <x v="0"/>
    <m/>
    <m/>
    <m/>
    <x v="0"/>
    <x v="0"/>
    <x v="0"/>
    <n v="0"/>
    <s v="Bonnes"/>
    <m/>
    <s v="La distribution d'articles non alimentaires La distribution de vivres La distribution des baches L'assistance en Eau Hygiene et Assainissement"/>
    <s v="1"/>
    <s v="1"/>
    <s v="1"/>
    <s v="0"/>
    <s v="0"/>
    <s v="0"/>
    <s v="0"/>
    <s v="0"/>
    <s v="1"/>
    <s v="0"/>
    <s v="0"/>
    <s v="Moins d’un mois"/>
    <s v="Plus d'1 an"/>
    <s v="Plus d'1 an"/>
    <m/>
    <m/>
    <m/>
    <m/>
    <s v="Continue"/>
    <m/>
    <n v="105"/>
    <s v="Oui"/>
    <s v="Oui"/>
    <s v="Oui"/>
    <m/>
    <m/>
    <m/>
    <x v="1"/>
    <x v="2"/>
    <m/>
    <s v="Forage à pompe manuelle"/>
    <s v="0"/>
    <s v="1"/>
    <s v="0"/>
    <s v="0"/>
    <s v="0"/>
    <s v="0"/>
    <s v="0"/>
    <s v="0"/>
    <x v="1"/>
    <s v="10-30 minutes"/>
    <s v="Goût Eau non potable"/>
    <s v="0"/>
    <s v="0"/>
    <s v="1"/>
    <s v="1"/>
    <s v="0"/>
    <x v="0"/>
    <m/>
    <x v="0"/>
    <x v="0"/>
    <x v="0"/>
    <x v="0"/>
    <x v="0"/>
    <m/>
    <s v="Non"/>
    <m/>
    <m/>
    <m/>
    <m/>
    <m/>
    <m/>
    <m/>
    <m/>
    <x v="1"/>
    <m/>
    <m/>
    <m/>
    <m/>
    <m/>
    <m/>
    <m/>
    <m/>
    <s v="1h– 1h30"/>
    <m/>
    <m/>
    <s v="Oui"/>
    <s v="Centre de santé"/>
    <s v="1"/>
    <s v="0"/>
    <s v="0"/>
    <s v="0"/>
    <s v="0"/>
    <m/>
    <s v="En dehors du site"/>
    <s v="1 - 2h"/>
    <s v="Maux de ventre Maux de tête Paludisme"/>
    <s v="0"/>
    <s v="0"/>
    <s v="0"/>
    <s v="0"/>
    <s v="0"/>
    <s v="1"/>
    <s v="0"/>
    <s v="1"/>
    <s v="1"/>
    <s v="0"/>
    <s v="0"/>
    <s v="0"/>
    <s v="0"/>
    <m/>
    <x v="0"/>
    <m/>
    <m/>
    <m/>
    <m/>
    <m/>
    <m/>
    <m/>
    <x v="0"/>
    <m/>
    <x v="0"/>
    <m/>
    <m/>
    <m/>
    <m/>
    <m/>
    <m/>
    <m/>
    <m/>
    <m/>
    <m/>
    <m/>
    <m/>
    <m/>
    <x v="0"/>
    <s v="Se laver les mains avec du savon et de l’eau ou avec un gel hydroalcoolique Mesures de distanciation sociale (rester a distance des autres) Se couvrir le visage (nez et bouche) avec un masque"/>
    <s v="1"/>
    <s v="0"/>
    <s v="0"/>
    <s v="1"/>
    <s v="1"/>
    <s v="0"/>
    <s v="0"/>
    <s v="0"/>
    <s v="A travers les proches Sensibilisation par les organisations humanitaires (ONG, agences des nations-unies, …) Sensibilisation par le personnel médical"/>
    <s v="0"/>
    <s v="0"/>
    <s v="1"/>
    <s v="0"/>
    <s v="1"/>
    <s v="1"/>
    <s v="0"/>
    <x v="1"/>
    <x v="3"/>
    <s v="Ne sait pas / Pas de réponse"/>
    <m/>
    <s v="Achat sur le marché Assistance humanitaire (incluant Cash)"/>
    <s v="1"/>
    <s v="0"/>
    <s v="0"/>
    <s v="1"/>
    <s v="0"/>
    <s v="0"/>
    <s v="0"/>
    <m/>
    <s v="Oui, c’est la terre de nos ancêtres"/>
    <s v="Oui"/>
    <s v="Plus de 50 minutes"/>
    <s v="Oui, marché très bien fourni"/>
    <m/>
    <s v="Oui"/>
    <s v="Tigo (MOV Africa) Airtel"/>
    <s v="1"/>
    <s v="1"/>
    <s v="0"/>
    <m/>
    <s v="Nourriture Education scolaire Travail/moyen de subsistance"/>
    <x v="0"/>
    <x v="1"/>
    <x v="0"/>
    <x v="0"/>
    <x v="0"/>
    <x v="0"/>
    <x v="1"/>
    <x v="0"/>
    <x v="0"/>
    <x v="0"/>
    <m/>
    <n v="3"/>
  </r>
  <r>
    <x v="11"/>
    <s v="Homme"/>
    <x v="0"/>
    <s v="TD0704"/>
    <x v="0"/>
    <s v="TD070401"/>
    <x v="0"/>
    <s v="XXXX"/>
    <x v="133"/>
    <s v="13.7764163"/>
    <s v="14.175872"/>
    <s v="349.86405777346926"/>
    <s v="4.62"/>
    <s v="Milieu rural isolé"/>
    <s v="Kiskra"/>
    <s v="5"/>
    <x v="0"/>
    <s v="Plus de 150m2"/>
    <s v="Public/Gouvernement"/>
    <s v="Oui"/>
    <s v="Aucune"/>
    <m/>
    <m/>
    <m/>
    <m/>
    <m/>
    <s v="Personnes Déplacées Internes"/>
    <s v="1"/>
    <s v="0"/>
    <s v="0"/>
    <n v="350"/>
    <x v="122"/>
    <n v="350"/>
    <n v="1378"/>
    <n v="30"/>
    <n v="57"/>
    <n v="38"/>
    <n v="40"/>
    <n v="100"/>
    <n v="140"/>
    <n v="98"/>
    <n v="130"/>
    <n v="320"/>
    <n v="400"/>
    <n v="10"/>
    <n v="15"/>
    <n v="596"/>
    <n v="782"/>
    <s v="Lac"/>
    <s v="Fouli"/>
    <s v="Liwa"/>
    <s v="A pied Dos d'animal"/>
    <s v="1"/>
    <s v="0"/>
    <s v="0"/>
    <s v="0"/>
    <s v="0"/>
    <s v="1"/>
    <s v="0"/>
    <s v="0"/>
    <x v="5"/>
    <x v="0"/>
    <x v="4"/>
    <m/>
    <s v="Ordre des autorités"/>
    <m/>
    <m/>
    <m/>
    <m/>
    <m/>
    <m/>
    <m/>
    <m/>
    <m/>
    <m/>
    <m/>
    <m/>
    <m/>
    <m/>
    <m/>
    <m/>
    <m/>
    <m/>
    <m/>
    <m/>
    <m/>
    <m/>
    <m/>
    <m/>
    <m/>
    <m/>
    <m/>
    <x v="0"/>
    <x v="0"/>
    <x v="0"/>
    <m/>
    <m/>
    <m/>
    <m/>
    <m/>
    <m/>
    <m/>
    <m/>
    <m/>
    <m/>
    <m/>
    <m/>
    <m/>
    <m/>
    <m/>
    <m/>
    <m/>
    <m/>
    <m/>
    <m/>
    <m/>
    <m/>
    <m/>
    <m/>
    <m/>
    <m/>
    <m/>
    <m/>
    <m/>
    <m/>
    <m/>
    <m/>
    <m/>
    <m/>
    <m/>
    <x v="0"/>
    <x v="0"/>
    <x v="0"/>
    <m/>
    <m/>
    <m/>
    <x v="0"/>
    <x v="0"/>
    <x v="0"/>
    <n v="0"/>
    <s v="Bonnes"/>
    <m/>
    <s v="L'assistance en Eau Hygiene et Assainissement L'assistance de santé"/>
    <s v="0"/>
    <s v="0"/>
    <s v="1"/>
    <s v="0"/>
    <s v="0"/>
    <s v="0"/>
    <s v="0"/>
    <s v="1"/>
    <s v="0"/>
    <s v="0"/>
    <s v="0"/>
    <m/>
    <m/>
    <m/>
    <m/>
    <m/>
    <s v="Continue"/>
    <m/>
    <s v="Continue"/>
    <m/>
    <n v="159"/>
    <s v="Oui"/>
    <s v="Oui"/>
    <s v="Oui"/>
    <m/>
    <m/>
    <m/>
    <x v="1"/>
    <x v="1"/>
    <m/>
    <s v="Forage à pompe manuelle"/>
    <s v="0"/>
    <s v="1"/>
    <s v="0"/>
    <s v="0"/>
    <s v="0"/>
    <s v="0"/>
    <s v="0"/>
    <s v="0"/>
    <x v="1"/>
    <s v="10-30 minutes"/>
    <s v="Goût"/>
    <s v="0"/>
    <s v="0"/>
    <s v="1"/>
    <s v="0"/>
    <s v="0"/>
    <x v="0"/>
    <m/>
    <x v="0"/>
    <x v="0"/>
    <x v="0"/>
    <x v="0"/>
    <x v="0"/>
    <m/>
    <s v="Non"/>
    <m/>
    <m/>
    <m/>
    <m/>
    <m/>
    <m/>
    <m/>
    <m/>
    <x v="0"/>
    <s v="Autre (précisez)_____________"/>
    <s v="0"/>
    <s v="0"/>
    <s v="0"/>
    <s v="0"/>
    <s v="0"/>
    <s v="0"/>
    <s v="1"/>
    <m/>
    <s v="Pas d'école"/>
    <m/>
    <s v="Oui"/>
    <s v="Centre de santé"/>
    <s v="1"/>
    <s v="0"/>
    <s v="0"/>
    <s v="0"/>
    <s v="0"/>
    <m/>
    <s v="En dehors du site"/>
    <s v="50 - 60 minutes"/>
    <s v="Toux Paludisme Maux de ventre"/>
    <s v="0"/>
    <s v="0"/>
    <s v="0"/>
    <s v="0"/>
    <s v="0"/>
    <s v="1"/>
    <s v="1"/>
    <s v="0"/>
    <s v="1"/>
    <s v="0"/>
    <s v="0"/>
    <s v="0"/>
    <s v="0"/>
    <m/>
    <x v="0"/>
    <m/>
    <m/>
    <m/>
    <m/>
    <m/>
    <m/>
    <m/>
    <x v="0"/>
    <m/>
    <x v="0"/>
    <m/>
    <m/>
    <m/>
    <m/>
    <m/>
    <m/>
    <m/>
    <m/>
    <m/>
    <m/>
    <m/>
    <m/>
    <m/>
    <x v="0"/>
    <s v="Se laver les mains avec du savon et de l’eau ou avec un gel hydroalcoolique Éviter de se toucher les yeux, le nez, la bouche Éviter les contacts avec toute personne malade Mesures de distanciation sociale (rester a distance des autres)"/>
    <s v="1"/>
    <s v="1"/>
    <s v="1"/>
    <s v="1"/>
    <s v="0"/>
    <s v="0"/>
    <s v="0"/>
    <s v="0"/>
    <s v="Sensibilisation par les autorités administratives/traditionnelles Sensibilisation par les organisations humanitaires (ONG, agences des nations-unies, …) Sensibilisation par le personnel médical"/>
    <s v="0"/>
    <s v="0"/>
    <s v="0"/>
    <s v="1"/>
    <s v="1"/>
    <s v="1"/>
    <s v="0"/>
    <x v="1"/>
    <x v="3"/>
    <s v="Aucune ou très peu de personnes y ont accès (moins 25%)"/>
    <m/>
    <s v="Achat sur le marché Production de subsistance"/>
    <s v="1"/>
    <s v="0"/>
    <s v="0"/>
    <s v="0"/>
    <s v="0"/>
    <s v="1"/>
    <s v="0"/>
    <m/>
    <s v="Oui, c’est la terre de nos ancêtres"/>
    <s v="Oui"/>
    <s v="Plus de 50 minutes"/>
    <s v="Oui, on peut y trouver la plupart des biens"/>
    <m/>
    <s v="Oui"/>
    <s v="Airtel Tigo (MOV Africa)"/>
    <s v="1"/>
    <s v="1"/>
    <s v="0"/>
    <m/>
    <s v="Nourriture Eau potable Travail/moyen de subsistance"/>
    <x v="0"/>
    <x v="0"/>
    <x v="0"/>
    <x v="0"/>
    <x v="0"/>
    <x v="0"/>
    <x v="0"/>
    <x v="0"/>
    <x v="0"/>
    <x v="0"/>
    <m/>
    <n v="3"/>
  </r>
  <r>
    <x v="7"/>
    <s v="Homme"/>
    <x v="0"/>
    <s v="TD0703"/>
    <x v="1"/>
    <s v="TD070301"/>
    <x v="3"/>
    <s v="TD070301BGS-007"/>
    <x v="134"/>
    <s v="13.4944929"/>
    <s v="14.461892"/>
    <s v="287.8"/>
    <s v="4.46"/>
    <s v="Milieu rural isolé"/>
    <s v="Koulkimé 2"/>
    <s v="3"/>
    <x v="0"/>
    <s v="Plus de 150m2"/>
    <s v="Public/Gouvernement"/>
    <s v="Oui"/>
    <s v="ONG Locale"/>
    <m/>
    <s v="Crt"/>
    <m/>
    <m/>
    <m/>
    <s v="Personnes Déplacées Internes"/>
    <s v="1"/>
    <s v="0"/>
    <s v="0"/>
    <n v="720"/>
    <x v="123"/>
    <n v="720"/>
    <n v="2450"/>
    <n v="60"/>
    <n v="100"/>
    <n v="140"/>
    <n v="180"/>
    <n v="170"/>
    <n v="320"/>
    <n v="270"/>
    <n v="300"/>
    <n v="235"/>
    <n v="400"/>
    <n v="105"/>
    <n v="170"/>
    <n v="980"/>
    <n v="1470"/>
    <s v="Lac"/>
    <s v="Mamdi"/>
    <s v="Kangalom"/>
    <s v="A pied Pirogue"/>
    <s v="1"/>
    <s v="0"/>
    <s v="0"/>
    <s v="0"/>
    <s v="1"/>
    <s v="0"/>
    <s v="0"/>
    <s v="0"/>
    <x v="0"/>
    <x v="0"/>
    <x v="0"/>
    <m/>
    <s v="Ordre des autorités"/>
    <m/>
    <m/>
    <m/>
    <m/>
    <m/>
    <m/>
    <m/>
    <m/>
    <m/>
    <m/>
    <m/>
    <m/>
    <m/>
    <m/>
    <m/>
    <m/>
    <m/>
    <m/>
    <m/>
    <m/>
    <m/>
    <m/>
    <m/>
    <m/>
    <m/>
    <m/>
    <m/>
    <x v="0"/>
    <x v="0"/>
    <x v="0"/>
    <m/>
    <m/>
    <m/>
    <m/>
    <m/>
    <m/>
    <m/>
    <m/>
    <m/>
    <m/>
    <m/>
    <m/>
    <m/>
    <m/>
    <m/>
    <m/>
    <m/>
    <m/>
    <m/>
    <m/>
    <m/>
    <m/>
    <m/>
    <m/>
    <m/>
    <m/>
    <m/>
    <m/>
    <m/>
    <m/>
    <m/>
    <m/>
    <m/>
    <m/>
    <m/>
    <x v="0"/>
    <x v="0"/>
    <x v="0"/>
    <m/>
    <m/>
    <m/>
    <x v="0"/>
    <x v="0"/>
    <x v="0"/>
    <n v="0"/>
    <s v="Bonnes"/>
    <m/>
    <s v="La distribution de vivres La distribution d'articles non alimentaires La distribution des baches L'assistance en Eau Hygiene et Assainissement L'assistance en éducation Construction des abris Distribution des  outils agricoles L'assistance de santé"/>
    <s v="1"/>
    <s v="1"/>
    <s v="1"/>
    <s v="1"/>
    <s v="1"/>
    <s v="1"/>
    <s v="0"/>
    <s v="1"/>
    <s v="1"/>
    <s v="0"/>
    <s v="0"/>
    <s v="Plus d'1 an"/>
    <s v="Plus d'1 an"/>
    <s v="Plus d'1 an"/>
    <s v="Entre 3 et 6 mois"/>
    <s v="Plus d'1 an"/>
    <s v="Continue"/>
    <m/>
    <s v="Continue"/>
    <s v="Continue"/>
    <n v="360"/>
    <s v="Oui"/>
    <s v="Oui"/>
    <s v="Oui"/>
    <m/>
    <m/>
    <m/>
    <x v="1"/>
    <x v="2"/>
    <m/>
    <s v="Forage à pompe manuelle Eau de surface (wadi, lac, rivière, etc.)"/>
    <s v="0"/>
    <s v="1"/>
    <s v="0"/>
    <s v="0"/>
    <s v="1"/>
    <s v="0"/>
    <s v="0"/>
    <s v="0"/>
    <x v="1"/>
    <s v="Moins de 10 minutes"/>
    <s v="Goût"/>
    <s v="0"/>
    <s v="0"/>
    <s v="1"/>
    <s v="0"/>
    <s v="0"/>
    <x v="1"/>
    <n v="2150"/>
    <x v="1"/>
    <x v="1"/>
    <x v="1"/>
    <x v="1"/>
    <x v="1"/>
    <s v="Plus de 50 mètres"/>
    <s v="Non"/>
    <m/>
    <m/>
    <m/>
    <m/>
    <m/>
    <m/>
    <m/>
    <m/>
    <x v="1"/>
    <m/>
    <m/>
    <m/>
    <m/>
    <m/>
    <m/>
    <m/>
    <m/>
    <s v="Moins de 10 minutes"/>
    <m/>
    <m/>
    <s v="Oui"/>
    <s v="Centre de santé"/>
    <s v="1"/>
    <s v="0"/>
    <s v="0"/>
    <s v="0"/>
    <s v="0"/>
    <m/>
    <s v="Sur le site"/>
    <m/>
    <s v="Diarrhée Toux Paludisme"/>
    <s v="1"/>
    <s v="0"/>
    <s v="0"/>
    <s v="0"/>
    <s v="0"/>
    <s v="1"/>
    <s v="1"/>
    <s v="0"/>
    <s v="0"/>
    <s v="0"/>
    <s v="0"/>
    <s v="0"/>
    <s v="0"/>
    <m/>
    <x v="0"/>
    <m/>
    <m/>
    <m/>
    <m/>
    <m/>
    <m/>
    <m/>
    <x v="0"/>
    <m/>
    <x v="0"/>
    <m/>
    <m/>
    <m/>
    <m/>
    <m/>
    <m/>
    <m/>
    <m/>
    <m/>
    <m/>
    <m/>
    <m/>
    <m/>
    <x v="0"/>
    <s v="Se laver les mains avec du savon et de l’eau ou avec un gel hydroalcoolique Mesures de distanciation sociale (rester a distance des autres) Se couvrir le visage (nez et bouche) avec un masque"/>
    <s v="1"/>
    <s v="0"/>
    <s v="0"/>
    <s v="1"/>
    <s v="1"/>
    <s v="0"/>
    <s v="0"/>
    <s v="0"/>
    <s v="A travers les proches Sensibilisation par les organisations humanitaires (ONG, agences des nations-unies, …) Sensibilisation par le personnel médical"/>
    <s v="0"/>
    <s v="0"/>
    <s v="1"/>
    <s v="0"/>
    <s v="1"/>
    <s v="1"/>
    <s v="0"/>
    <x v="1"/>
    <x v="3"/>
    <s v="La quasi-totalité des personnes y ont accès (plus de 75%)"/>
    <m/>
    <s v="Emprunt Assistance humanitaire (incluant Cash)"/>
    <s v="0"/>
    <s v="0"/>
    <s v="0"/>
    <s v="1"/>
    <s v="1"/>
    <s v="0"/>
    <s v="0"/>
    <m/>
    <s v="Oui, accès aux terres cultivables donné par les autorités locales / notables des communautés"/>
    <s v="Oui"/>
    <s v="Plus de 50 minutes"/>
    <s v="Oui, on peut y trouver la plupart des biens"/>
    <m/>
    <s v="Oui"/>
    <s v="Airtel"/>
    <s v="0"/>
    <s v="1"/>
    <s v="0"/>
    <m/>
    <s v="Nourriture Eau potable Travail/moyen de subsistance"/>
    <x v="0"/>
    <x v="0"/>
    <x v="0"/>
    <x v="0"/>
    <x v="0"/>
    <x v="0"/>
    <x v="0"/>
    <x v="0"/>
    <x v="0"/>
    <x v="0"/>
    <m/>
    <n v="3"/>
  </r>
  <r>
    <x v="7"/>
    <s v="Homme"/>
    <x v="0"/>
    <s v="TD0703"/>
    <x v="1"/>
    <s v="TD070301"/>
    <x v="3"/>
    <s v="TD070301BGS-013"/>
    <x v="135"/>
    <s v="13.4846043"/>
    <s v="14.4718904"/>
    <s v="288.5"/>
    <s v="4.82"/>
    <s v="Milieu rural isolé"/>
    <s v="Koulkimé 1"/>
    <s v="3"/>
    <x v="0"/>
    <s v="Plus de 150m2"/>
    <s v="Public/Gouvernement"/>
    <s v="Oui"/>
    <s v="Aucune"/>
    <m/>
    <m/>
    <m/>
    <m/>
    <m/>
    <s v="Personnes Déplacées Internes"/>
    <s v="1"/>
    <s v="0"/>
    <s v="0"/>
    <n v="409"/>
    <x v="124"/>
    <n v="409"/>
    <n v="1548"/>
    <n v="95"/>
    <n v="70"/>
    <n v="180"/>
    <n v="120"/>
    <n v="80"/>
    <n v="110"/>
    <n v="180"/>
    <n v="170"/>
    <n v="190"/>
    <n v="280"/>
    <n v="43"/>
    <n v="30"/>
    <n v="768"/>
    <n v="780"/>
    <s v="Lac"/>
    <s v="Mamdi"/>
    <s v="Bol"/>
    <s v="Pirogue A pied"/>
    <s v="1"/>
    <s v="0"/>
    <s v="0"/>
    <s v="0"/>
    <s v="1"/>
    <s v="0"/>
    <s v="0"/>
    <s v="0"/>
    <x v="0"/>
    <x v="3"/>
    <x v="0"/>
    <m/>
    <s v="Ordre des autorités"/>
    <m/>
    <m/>
    <m/>
    <m/>
    <m/>
    <m/>
    <m/>
    <m/>
    <m/>
    <m/>
    <m/>
    <m/>
    <m/>
    <m/>
    <m/>
    <m/>
    <m/>
    <m/>
    <m/>
    <m/>
    <m/>
    <m/>
    <m/>
    <m/>
    <m/>
    <m/>
    <m/>
    <x v="0"/>
    <x v="0"/>
    <x v="0"/>
    <m/>
    <m/>
    <m/>
    <m/>
    <m/>
    <m/>
    <m/>
    <m/>
    <m/>
    <m/>
    <m/>
    <m/>
    <m/>
    <m/>
    <m/>
    <m/>
    <m/>
    <m/>
    <m/>
    <m/>
    <m/>
    <m/>
    <m/>
    <m/>
    <m/>
    <m/>
    <m/>
    <m/>
    <m/>
    <m/>
    <m/>
    <m/>
    <m/>
    <m/>
    <m/>
    <x v="0"/>
    <x v="0"/>
    <x v="0"/>
    <m/>
    <m/>
    <m/>
    <x v="24"/>
    <x v="0"/>
    <x v="22"/>
    <n v="0"/>
    <s v="Bonnes"/>
    <m/>
    <s v="La distribution de vivres La distribution d'articles non alimentaires La distribution des baches Construction des abris L'assistance en Eau Hygiene et Assainissement L'assistance en éducation"/>
    <s v="1"/>
    <s v="1"/>
    <s v="1"/>
    <s v="1"/>
    <s v="1"/>
    <s v="0"/>
    <s v="0"/>
    <s v="0"/>
    <s v="1"/>
    <s v="0"/>
    <s v="0"/>
    <s v="Plus d'1 an"/>
    <s v="Plus d'1 an"/>
    <s v="Plus d'1 an"/>
    <s v="Entre 6 mois et 1 an"/>
    <m/>
    <m/>
    <m/>
    <s v="Continue"/>
    <s v="Continue"/>
    <n v="314"/>
    <s v="Oui"/>
    <s v="Oui"/>
    <s v="Oui"/>
    <m/>
    <m/>
    <m/>
    <x v="1"/>
    <x v="2"/>
    <m/>
    <s v="Forage à pompe manuelle Eau de surface (wadi, lac, rivière, etc.)"/>
    <s v="0"/>
    <s v="1"/>
    <s v="0"/>
    <s v="0"/>
    <s v="1"/>
    <s v="0"/>
    <s v="0"/>
    <s v="0"/>
    <x v="1"/>
    <s v="Moins de 10 minutes"/>
    <s v="Aucun"/>
    <s v="1"/>
    <s v="0"/>
    <s v="0"/>
    <s v="0"/>
    <s v="0"/>
    <x v="0"/>
    <m/>
    <x v="0"/>
    <x v="0"/>
    <x v="0"/>
    <x v="0"/>
    <x v="0"/>
    <m/>
    <s v="Non"/>
    <m/>
    <m/>
    <m/>
    <m/>
    <m/>
    <m/>
    <m/>
    <m/>
    <x v="2"/>
    <s v="Autre (précisez)_____________"/>
    <s v="0"/>
    <s v="0"/>
    <s v="0"/>
    <s v="0"/>
    <s v="0"/>
    <s v="0"/>
    <s v="1"/>
    <s v="Moins de 10 minutes"/>
    <s v="Manque l'enseignement"/>
    <m/>
    <s v="Oui"/>
    <s v="Centre de santé"/>
    <s v="1"/>
    <s v="0"/>
    <s v="0"/>
    <s v="0"/>
    <s v="0"/>
    <m/>
    <s v="En dehors du site"/>
    <s v="30-50 minutes"/>
    <s v="Paludisme Maux de ventre Maux de tête"/>
    <s v="0"/>
    <s v="0"/>
    <s v="0"/>
    <s v="0"/>
    <s v="0"/>
    <s v="1"/>
    <s v="0"/>
    <s v="1"/>
    <s v="1"/>
    <s v="0"/>
    <s v="0"/>
    <s v="0"/>
    <s v="0"/>
    <m/>
    <x v="0"/>
    <m/>
    <m/>
    <m/>
    <m/>
    <m/>
    <m/>
    <m/>
    <x v="0"/>
    <m/>
    <x v="0"/>
    <m/>
    <m/>
    <m/>
    <m/>
    <m/>
    <m/>
    <m/>
    <m/>
    <m/>
    <m/>
    <m/>
    <m/>
    <m/>
    <x v="0"/>
    <s v="Se laver les mains avec du savon et de l’eau ou avec un gel hydroalcoolique Se couvrir le visage (nez et bouche) avec un masque Mesures de distanciation sociale (rester a distance des autres)"/>
    <s v="1"/>
    <s v="0"/>
    <s v="0"/>
    <s v="1"/>
    <s v="1"/>
    <s v="0"/>
    <s v="0"/>
    <s v="0"/>
    <s v="Sensibilisation par les organisations humanitaires (ONG, agences des nations-unies, …) Sensibilisation par le personnel médical A travers les proches"/>
    <s v="0"/>
    <s v="0"/>
    <s v="1"/>
    <s v="0"/>
    <s v="1"/>
    <s v="1"/>
    <s v="0"/>
    <x v="1"/>
    <x v="3"/>
    <s v="La quasi-totalité des personnes y ont accès (plus de 75%)"/>
    <m/>
    <s v="Achat sur le marché Production de subsistance"/>
    <s v="1"/>
    <s v="0"/>
    <s v="0"/>
    <s v="0"/>
    <s v="0"/>
    <s v="1"/>
    <s v="0"/>
    <m/>
    <s v="Non, nous n’avons pas accès à la terre cultivable"/>
    <s v="Oui"/>
    <s v="30 - 50 minutes"/>
    <s v="Oui, on peut y trouver la plupart des biens"/>
    <m/>
    <s v="Oui"/>
    <s v="Airtel Tigo (MOV Africa)"/>
    <s v="1"/>
    <s v="1"/>
    <s v="0"/>
    <m/>
    <s v="Nourriture Travail/moyen de subsistance Services de santé"/>
    <x v="0"/>
    <x v="1"/>
    <x v="0"/>
    <x v="1"/>
    <x v="0"/>
    <x v="0"/>
    <x v="0"/>
    <x v="0"/>
    <x v="0"/>
    <x v="0"/>
    <m/>
    <n v="3"/>
  </r>
  <r>
    <x v="7"/>
    <s v="Homme"/>
    <x v="0"/>
    <s v="TD0703"/>
    <x v="1"/>
    <s v="TD070301"/>
    <x v="3"/>
    <s v="TD070301BGS-020"/>
    <x v="136"/>
    <s v="13.4787164"/>
    <s v="14.4894794"/>
    <s v="324.2"/>
    <s v="4.9"/>
    <s v="Milieu rural isolé"/>
    <s v="Koulkimé"/>
    <s v="2"/>
    <x v="0"/>
    <s v="Plus de 150m2"/>
    <s v="Public/Gouvernement"/>
    <s v="Oui"/>
    <s v="ONG Locale"/>
    <m/>
    <s v="Crt"/>
    <m/>
    <m/>
    <m/>
    <s v="Personnes Déplacées Internes"/>
    <s v="1"/>
    <s v="0"/>
    <s v="0"/>
    <n v="692"/>
    <x v="125"/>
    <n v="692"/>
    <n v="4550"/>
    <n v="137"/>
    <n v="137"/>
    <n v="228"/>
    <n v="268"/>
    <n v="319"/>
    <n v="319"/>
    <n v="364"/>
    <n v="410"/>
    <n v="865"/>
    <n v="1229"/>
    <n v="137"/>
    <n v="137"/>
    <n v="2050"/>
    <n v="2500"/>
    <s v="Lac"/>
    <s v="Mamdi"/>
    <s v="Bol"/>
    <s v="A pied Pirogue Dos d'animal"/>
    <s v="1"/>
    <s v="0"/>
    <s v="0"/>
    <s v="0"/>
    <s v="1"/>
    <s v="1"/>
    <s v="0"/>
    <s v="0"/>
    <x v="6"/>
    <x v="7"/>
    <x v="0"/>
    <m/>
    <s v="Ordre des autorités"/>
    <m/>
    <m/>
    <m/>
    <m/>
    <m/>
    <m/>
    <m/>
    <m/>
    <m/>
    <m/>
    <m/>
    <m/>
    <m/>
    <m/>
    <m/>
    <m/>
    <m/>
    <m/>
    <m/>
    <m/>
    <m/>
    <m/>
    <m/>
    <m/>
    <m/>
    <m/>
    <m/>
    <x v="0"/>
    <x v="0"/>
    <x v="0"/>
    <m/>
    <m/>
    <m/>
    <m/>
    <m/>
    <m/>
    <m/>
    <m/>
    <m/>
    <m/>
    <m/>
    <m/>
    <m/>
    <m/>
    <m/>
    <m/>
    <m/>
    <m/>
    <m/>
    <m/>
    <m/>
    <m/>
    <m/>
    <m/>
    <m/>
    <m/>
    <m/>
    <m/>
    <m/>
    <m/>
    <m/>
    <m/>
    <m/>
    <m/>
    <m/>
    <x v="0"/>
    <x v="0"/>
    <x v="0"/>
    <m/>
    <m/>
    <m/>
    <x v="0"/>
    <x v="0"/>
    <x v="0"/>
    <n v="0"/>
    <s v="Bonnes"/>
    <m/>
    <s v="La distribution de vivres L'assistance en Eau Hygiene et Assainissement La distribution d'articles non alimentaires La distribution des baches"/>
    <s v="1"/>
    <s v="1"/>
    <s v="1"/>
    <s v="0"/>
    <s v="0"/>
    <s v="0"/>
    <s v="0"/>
    <s v="0"/>
    <s v="1"/>
    <s v="0"/>
    <s v="0"/>
    <s v="Plus d'1 an"/>
    <s v="Plus d'1 an"/>
    <s v="Plus d'1 an"/>
    <m/>
    <m/>
    <m/>
    <m/>
    <s v="Continue"/>
    <m/>
    <n v="2122"/>
    <s v="Oui"/>
    <s v="Oui"/>
    <s v="Oui"/>
    <m/>
    <m/>
    <m/>
    <x v="1"/>
    <x v="1"/>
    <m/>
    <s v="Forage à pompe manuelle Eau de surface (wadi, lac, rivière, etc.)"/>
    <s v="0"/>
    <s v="1"/>
    <s v="0"/>
    <s v="0"/>
    <s v="1"/>
    <s v="0"/>
    <s v="0"/>
    <s v="0"/>
    <x v="1"/>
    <s v="10-30 minutes"/>
    <s v="Aucun"/>
    <s v="1"/>
    <s v="0"/>
    <s v="0"/>
    <s v="0"/>
    <s v="0"/>
    <x v="0"/>
    <m/>
    <x v="0"/>
    <x v="0"/>
    <x v="0"/>
    <x v="0"/>
    <x v="0"/>
    <m/>
    <s v="Non"/>
    <m/>
    <m/>
    <m/>
    <m/>
    <m/>
    <m/>
    <m/>
    <m/>
    <x v="0"/>
    <s v="Autre (précisez)_____________"/>
    <s v="0"/>
    <s v="0"/>
    <s v="0"/>
    <s v="0"/>
    <s v="0"/>
    <s v="0"/>
    <s v="1"/>
    <m/>
    <s v="Manque d'enseignant"/>
    <m/>
    <s v="Oui"/>
    <s v="Centre de santé"/>
    <s v="1"/>
    <s v="0"/>
    <s v="0"/>
    <s v="0"/>
    <s v="0"/>
    <m/>
    <s v="En dehors du site"/>
    <s v="30-50 minutes"/>
    <s v="Diarrhée Maux de tête Maux de ventre"/>
    <s v="1"/>
    <s v="0"/>
    <s v="0"/>
    <s v="0"/>
    <s v="0"/>
    <s v="0"/>
    <s v="0"/>
    <s v="1"/>
    <s v="1"/>
    <s v="0"/>
    <s v="0"/>
    <s v="0"/>
    <s v="0"/>
    <m/>
    <x v="0"/>
    <m/>
    <m/>
    <m/>
    <m/>
    <m/>
    <m/>
    <m/>
    <x v="0"/>
    <m/>
    <x v="0"/>
    <m/>
    <m/>
    <m/>
    <m/>
    <m/>
    <m/>
    <m/>
    <m/>
    <m/>
    <m/>
    <m/>
    <m/>
    <m/>
    <x v="0"/>
    <s v="Se laver les mains avec du savon et de l’eau ou avec un gel hydroalcoolique Éviter les contacts avec toute personne malade Éviter de se toucher les yeux, le nez, la bouche"/>
    <s v="1"/>
    <s v="1"/>
    <s v="1"/>
    <s v="0"/>
    <s v="0"/>
    <s v="0"/>
    <s v="0"/>
    <s v="0"/>
    <s v="A travers les proches Sensibilisation par les organisations humanitaires (ONG, agences des nations-unies, …) Sensibilisation par le personnel médical"/>
    <s v="0"/>
    <s v="0"/>
    <s v="1"/>
    <s v="0"/>
    <s v="1"/>
    <s v="1"/>
    <s v="0"/>
    <x v="1"/>
    <x v="3"/>
    <s v="La plupart des personnes y ont accès (entre 50 et 75%)"/>
    <m/>
    <s v="Achat sur le marché Production de subsistance"/>
    <s v="1"/>
    <s v="0"/>
    <s v="0"/>
    <s v="0"/>
    <s v="0"/>
    <s v="1"/>
    <s v="0"/>
    <m/>
    <s v="Oui, accès aux terres cultivables donné par les autorités locales / notables des communautés"/>
    <s v="Oui"/>
    <s v="Moins de 15 minutes"/>
    <s v="Oui, on peut y trouver la plupart des biens"/>
    <m/>
    <s v="Oui"/>
    <s v="Airtel Tigo (MOV Africa)"/>
    <s v="1"/>
    <s v="1"/>
    <s v="0"/>
    <m/>
    <s v="Nourriture Travail/moyen de subsistance Education scolaire"/>
    <x v="0"/>
    <x v="1"/>
    <x v="0"/>
    <x v="0"/>
    <x v="0"/>
    <x v="0"/>
    <x v="1"/>
    <x v="0"/>
    <x v="0"/>
    <x v="0"/>
    <m/>
    <n v="3"/>
  </r>
  <r>
    <x v="20"/>
    <s v="Homme"/>
    <x v="0"/>
    <s v="TD0703"/>
    <x v="1"/>
    <s v="TD070301"/>
    <x v="3"/>
    <s v="TD070301BGS-002"/>
    <x v="137"/>
    <s v="13.527798333333331"/>
    <s v="14.302968333333334"/>
    <m/>
    <m/>
    <s v="Milieu rural isolé"/>
    <s v="Bagasola"/>
    <s v="3"/>
    <x v="0"/>
    <s v="Plus de 150m2"/>
    <s v="Ancestrales"/>
    <s v="Oui"/>
    <s v="ONG Locale"/>
    <m/>
    <s v="Crt"/>
    <m/>
    <m/>
    <m/>
    <s v="Personnes Déplacées Internes Retournés venus de l'étranger"/>
    <s v="1"/>
    <s v="0"/>
    <s v="1"/>
    <n v="4550"/>
    <x v="126"/>
    <n v="4500"/>
    <n v="23000"/>
    <n v="690"/>
    <n v="690"/>
    <n v="1150"/>
    <n v="1380"/>
    <n v="1610"/>
    <n v="1610"/>
    <n v="1840"/>
    <n v="2070"/>
    <n v="4370"/>
    <n v="6210"/>
    <n v="690"/>
    <n v="690"/>
    <n v="10350"/>
    <n v="12650"/>
    <s v="Lac"/>
    <s v="Mamdi"/>
    <s v="Bol"/>
    <s v="A pied Pirogue"/>
    <s v="1"/>
    <s v="0"/>
    <s v="0"/>
    <s v="0"/>
    <s v="1"/>
    <s v="0"/>
    <s v="0"/>
    <s v="0"/>
    <x v="0"/>
    <x v="0"/>
    <x v="0"/>
    <m/>
    <s v="Parenté avec la communauté hôte"/>
    <m/>
    <m/>
    <m/>
    <m/>
    <m/>
    <m/>
    <m/>
    <m/>
    <m/>
    <m/>
    <m/>
    <m/>
    <m/>
    <m/>
    <m/>
    <m/>
    <m/>
    <m/>
    <m/>
    <m/>
    <m/>
    <m/>
    <m/>
    <m/>
    <m/>
    <m/>
    <m/>
    <x v="0"/>
    <x v="0"/>
    <x v="0"/>
    <m/>
    <m/>
    <m/>
    <m/>
    <m/>
    <m/>
    <m/>
    <m/>
    <n v="50"/>
    <n v="300"/>
    <n v="10"/>
    <n v="20"/>
    <n v="15"/>
    <n v="25"/>
    <n v="21"/>
    <n v="23"/>
    <n v="20"/>
    <n v="24"/>
    <n v="50"/>
    <n v="70"/>
    <n v="10"/>
    <n v="12"/>
    <n v="126"/>
    <n v="174"/>
    <s v="Niger"/>
    <s v="Diffa"/>
    <s v="Transport en commun Dos d'animal"/>
    <s v="0"/>
    <s v="0"/>
    <s v="0"/>
    <s v="0"/>
    <s v="0"/>
    <s v="1"/>
    <s v="0"/>
    <s v="1"/>
    <x v="5"/>
    <x v="2"/>
    <x v="2"/>
    <m/>
    <s v="Parenté avec la communauté hôte"/>
    <m/>
    <x v="0"/>
    <x v="0"/>
    <x v="0"/>
    <n v="0"/>
    <s v="Bonnes"/>
    <m/>
    <s v="La distribution d'articles non alimentaires La distribution de vivres La distribution des baches L'assistance en Eau Hygiene et Assainissement L'assistance en éducation Distribution des  outils agricoles Cash (Argent)"/>
    <s v="1"/>
    <s v="1"/>
    <s v="1"/>
    <s v="1"/>
    <s v="0"/>
    <s v="1"/>
    <s v="0"/>
    <s v="0"/>
    <s v="1"/>
    <s v="1"/>
    <s v="0"/>
    <s v="Moins d’un mois"/>
    <s v="Plus d'1 an"/>
    <s v="Plus d'1 an"/>
    <m/>
    <s v="Plus d'1 an"/>
    <m/>
    <m/>
    <s v="Continue"/>
    <s v="Continue"/>
    <n v="755"/>
    <s v="Oui"/>
    <s v="Oui"/>
    <s v="Oui"/>
    <m/>
    <m/>
    <m/>
    <x v="0"/>
    <x v="0"/>
    <m/>
    <s v="Forage à pompe manuelle Eau de surface (wadi, lac, rivière, etc.)"/>
    <s v="0"/>
    <s v="1"/>
    <s v="0"/>
    <s v="0"/>
    <s v="1"/>
    <s v="0"/>
    <s v="0"/>
    <s v="0"/>
    <x v="1"/>
    <s v="10-30 minutes"/>
    <s v="Goût"/>
    <s v="0"/>
    <s v="0"/>
    <s v="1"/>
    <s v="0"/>
    <s v="0"/>
    <x v="1"/>
    <n v="840"/>
    <x v="1"/>
    <x v="1"/>
    <x v="1"/>
    <x v="1"/>
    <x v="1"/>
    <s v="Plus de 50 mètres"/>
    <s v="Non"/>
    <m/>
    <m/>
    <m/>
    <m/>
    <m/>
    <m/>
    <m/>
    <m/>
    <x v="1"/>
    <m/>
    <m/>
    <m/>
    <m/>
    <m/>
    <m/>
    <m/>
    <m/>
    <s v="Moins de 10 minutes"/>
    <m/>
    <m/>
    <s v="Oui"/>
    <s v="Centre de santé"/>
    <s v="1"/>
    <s v="0"/>
    <s v="0"/>
    <s v="0"/>
    <s v="0"/>
    <m/>
    <s v="En dehors du site"/>
    <s v="30-50 minutes"/>
    <s v="Fièvre Paludisme Maux de tête"/>
    <s v="0"/>
    <s v="1"/>
    <s v="0"/>
    <s v="0"/>
    <s v="0"/>
    <s v="1"/>
    <s v="0"/>
    <s v="1"/>
    <s v="0"/>
    <s v="0"/>
    <s v="0"/>
    <s v="0"/>
    <s v="0"/>
    <m/>
    <x v="0"/>
    <m/>
    <m/>
    <m/>
    <m/>
    <m/>
    <m/>
    <m/>
    <x v="0"/>
    <m/>
    <x v="0"/>
    <m/>
    <m/>
    <m/>
    <m/>
    <m/>
    <m/>
    <m/>
    <m/>
    <m/>
    <m/>
    <m/>
    <m/>
    <m/>
    <x v="0"/>
    <s v="Se laver les mains avec du savon et de l’eau ou avec un gel hydroalcoolique Éviter de se toucher les yeux, le nez, la bouche Éviter les contacts avec toute personne malade Se couvrir le visage (nez et bouche) avec un masque"/>
    <s v="1"/>
    <s v="1"/>
    <s v="1"/>
    <s v="0"/>
    <s v="1"/>
    <s v="0"/>
    <s v="0"/>
    <s v="0"/>
    <s v="A travers les proches Sensibilisation par les autorités administratives/traditionnelles Sensibilisation par les organisations humanitaires (ONG, agences des nations-unies, …)"/>
    <s v="0"/>
    <s v="0"/>
    <s v="1"/>
    <s v="1"/>
    <s v="1"/>
    <s v="0"/>
    <s v="0"/>
    <x v="1"/>
    <x v="3"/>
    <s v="La plupart des personnes y ont accès (entre 50 et 75%)"/>
    <m/>
    <s v="Production de subsistance Assistance humanitaire (incluant Cash)"/>
    <s v="0"/>
    <s v="0"/>
    <s v="0"/>
    <s v="1"/>
    <s v="0"/>
    <s v="1"/>
    <s v="0"/>
    <m/>
    <s v="Non, nous n’avons pas accès à la terre cultivable"/>
    <s v="Oui"/>
    <s v="15 - 30 minutes"/>
    <s v="Oui, marché très bien fourni"/>
    <m/>
    <s v="Oui"/>
    <s v="Tigo (MOV Africa)"/>
    <s v="1"/>
    <s v="0"/>
    <s v="0"/>
    <m/>
    <s v="Nourriture Abris Services de santé"/>
    <x v="0"/>
    <x v="1"/>
    <x v="1"/>
    <x v="1"/>
    <x v="0"/>
    <x v="0"/>
    <x v="0"/>
    <x v="1"/>
    <x v="0"/>
    <x v="0"/>
    <m/>
    <n v="4"/>
  </r>
  <r>
    <x v="27"/>
    <s v="Homme"/>
    <x v="0"/>
    <s v="TD0703"/>
    <x v="1"/>
    <s v="TD070301"/>
    <x v="3"/>
    <s v="TD070301BGS-004"/>
    <x v="138"/>
    <s v="13.526195"/>
    <s v="14.291048333333332"/>
    <m/>
    <m/>
    <s v="Milieu rural proche d’une ville moyenne"/>
    <m/>
    <m/>
    <x v="0"/>
    <s v="Plus de 150m2"/>
    <s v="Public/Gouvernement"/>
    <s v="Oui"/>
    <s v="ONG Locale"/>
    <m/>
    <s v="Crt"/>
    <m/>
    <m/>
    <m/>
    <s v="Personnes Déplacées Internes"/>
    <s v="1"/>
    <s v="0"/>
    <s v="0"/>
    <n v="2000"/>
    <x v="127"/>
    <n v="2000"/>
    <n v="11000"/>
    <n v="330"/>
    <n v="330"/>
    <n v="550"/>
    <n v="660"/>
    <n v="770"/>
    <n v="770"/>
    <n v="880"/>
    <n v="990"/>
    <n v="2090"/>
    <n v="2970"/>
    <n v="330"/>
    <n v="330"/>
    <n v="4950"/>
    <n v="6050"/>
    <s v="Lac"/>
    <s v="Kaya"/>
    <s v="Ngouboua"/>
    <s v="Pirogue A pied Dos d'animal"/>
    <s v="1"/>
    <s v="0"/>
    <s v="0"/>
    <s v="0"/>
    <s v="1"/>
    <s v="1"/>
    <s v="0"/>
    <s v="0"/>
    <x v="0"/>
    <x v="0"/>
    <x v="0"/>
    <m/>
    <s v="Ordre des autorités"/>
    <m/>
    <m/>
    <m/>
    <m/>
    <m/>
    <m/>
    <m/>
    <m/>
    <m/>
    <m/>
    <m/>
    <m/>
    <m/>
    <m/>
    <m/>
    <m/>
    <m/>
    <m/>
    <m/>
    <m/>
    <m/>
    <m/>
    <m/>
    <m/>
    <m/>
    <m/>
    <m/>
    <x v="0"/>
    <x v="0"/>
    <x v="0"/>
    <m/>
    <m/>
    <m/>
    <m/>
    <m/>
    <m/>
    <m/>
    <m/>
    <m/>
    <m/>
    <m/>
    <m/>
    <m/>
    <m/>
    <m/>
    <m/>
    <m/>
    <m/>
    <m/>
    <m/>
    <m/>
    <m/>
    <m/>
    <m/>
    <m/>
    <m/>
    <m/>
    <m/>
    <m/>
    <m/>
    <m/>
    <m/>
    <m/>
    <m/>
    <m/>
    <x v="0"/>
    <x v="0"/>
    <x v="0"/>
    <m/>
    <m/>
    <m/>
    <x v="0"/>
    <x v="0"/>
    <x v="0"/>
    <n v="0"/>
    <s v="Bonnes"/>
    <m/>
    <s v="La distribution d'articles non alimentaires La distribution des baches L'assistance en Eau Hygiene et Assainissement Construction des abris Distribution des  outils agricoles L'assistance psychosociale L'assistance de santé La distribution de vivres"/>
    <s v="1"/>
    <s v="1"/>
    <s v="1"/>
    <s v="0"/>
    <s v="1"/>
    <s v="1"/>
    <s v="1"/>
    <s v="1"/>
    <s v="1"/>
    <s v="0"/>
    <s v="0"/>
    <s v="Entre 1 et 3 mois"/>
    <s v="Moins d’un mois"/>
    <s v="Plus d'1 an"/>
    <s v="Plus d'1 an"/>
    <s v="Plus d'1 an"/>
    <s v="Ponctuelle"/>
    <s v="Ponctuelle"/>
    <s v="Continue"/>
    <m/>
    <n v="2077"/>
    <s v="Oui"/>
    <s v="Oui"/>
    <s v="Oui"/>
    <m/>
    <m/>
    <m/>
    <x v="0"/>
    <x v="0"/>
    <m/>
    <s v="Forage à pompe manuelle Eau de surface (wadi, lac, rivière, etc.)"/>
    <s v="0"/>
    <s v="1"/>
    <s v="0"/>
    <s v="0"/>
    <s v="1"/>
    <s v="0"/>
    <s v="0"/>
    <s v="0"/>
    <x v="1"/>
    <s v="Moins de 10 minutes"/>
    <s v="Goût Eau trouble / brune"/>
    <s v="0"/>
    <s v="1"/>
    <s v="1"/>
    <s v="0"/>
    <s v="0"/>
    <x v="1"/>
    <n v="536"/>
    <x v="1"/>
    <x v="1"/>
    <x v="1"/>
    <x v="2"/>
    <x v="1"/>
    <s v="Plus de 50 mètres"/>
    <s v="Non"/>
    <m/>
    <m/>
    <m/>
    <m/>
    <m/>
    <m/>
    <m/>
    <m/>
    <x v="2"/>
    <s v="Autre (précisez)_____________"/>
    <s v="0"/>
    <s v="0"/>
    <s v="0"/>
    <s v="0"/>
    <s v="0"/>
    <s v="0"/>
    <s v="1"/>
    <s v="10-30 minutes"/>
    <s v="S'occupent de certaines taches ménagères"/>
    <m/>
    <s v="Oui"/>
    <s v="Clinique mobile"/>
    <s v="0"/>
    <s v="1"/>
    <s v="0"/>
    <s v="0"/>
    <s v="0"/>
    <m/>
    <s v="Sur le site"/>
    <m/>
    <s v="Paludisme Fièvre Maux de ventre"/>
    <s v="0"/>
    <s v="1"/>
    <s v="0"/>
    <s v="0"/>
    <s v="0"/>
    <s v="1"/>
    <s v="0"/>
    <s v="0"/>
    <s v="1"/>
    <s v="0"/>
    <s v="0"/>
    <s v="0"/>
    <s v="0"/>
    <m/>
    <x v="0"/>
    <m/>
    <m/>
    <m/>
    <m/>
    <m/>
    <m/>
    <m/>
    <x v="0"/>
    <m/>
    <x v="0"/>
    <m/>
    <m/>
    <m/>
    <m/>
    <m/>
    <m/>
    <m/>
    <m/>
    <m/>
    <m/>
    <m/>
    <m/>
    <m/>
    <x v="0"/>
    <s v="Se laver les mains avec du savon et de l’eau ou avec un gel hydroalcoolique Éviter de se toucher les yeux, le nez, la bouche Éviter les contacts avec toute personne malade"/>
    <s v="1"/>
    <s v="1"/>
    <s v="1"/>
    <s v="0"/>
    <s v="0"/>
    <s v="0"/>
    <s v="0"/>
    <s v="0"/>
    <s v="A travers les proches Sensibilisation par les organisations humanitaires (ONG, agences des nations-unies, …) Sensibilisation par le personnel médical"/>
    <s v="0"/>
    <s v="0"/>
    <s v="1"/>
    <s v="0"/>
    <s v="1"/>
    <s v="1"/>
    <s v="0"/>
    <x v="1"/>
    <x v="3"/>
    <s v="La plupart des personnes y ont accès (entre 50 et 75%)"/>
    <m/>
    <s v="Assistance humanitaire (incluant Cash) Achat sur le marché"/>
    <s v="1"/>
    <s v="0"/>
    <s v="0"/>
    <s v="1"/>
    <s v="0"/>
    <s v="0"/>
    <s v="0"/>
    <m/>
    <s v="Oui, c’est la terre de nos ancêtres"/>
    <s v="Oui"/>
    <s v="15 - 30 minutes"/>
    <s v="Oui, marché très bien fourni"/>
    <m/>
    <s v="Oui"/>
    <s v="Tigo (MOV Africa) Airtel"/>
    <s v="1"/>
    <s v="1"/>
    <s v="0"/>
    <m/>
    <s v="Nourriture Articles non alimentaires (vêtements, couvertures, ustensiles de cuisine) Travail/moyen de subsistance"/>
    <x v="0"/>
    <x v="1"/>
    <x v="0"/>
    <x v="0"/>
    <x v="1"/>
    <x v="0"/>
    <x v="0"/>
    <x v="0"/>
    <x v="0"/>
    <x v="0"/>
    <m/>
    <n v="5"/>
  </r>
  <r>
    <x v="21"/>
    <s v="Homme"/>
    <x v="0"/>
    <s v="TD0703"/>
    <x v="1"/>
    <s v="TD070302"/>
    <x v="2"/>
    <s v="TD070302NGB-001"/>
    <x v="139"/>
    <s v="13.6846882"/>
    <s v="13.9328409"/>
    <m/>
    <m/>
    <s v="Milieu rural proche d’une ville moyenne"/>
    <m/>
    <m/>
    <x v="0"/>
    <s v="Plus de 150m2"/>
    <s v="Public/Gouvernement"/>
    <s v="Oui"/>
    <s v="Aucune"/>
    <m/>
    <m/>
    <m/>
    <m/>
    <m/>
    <s v="Retournés venus de l'étranger Personnes Déplacées Internes"/>
    <s v="1"/>
    <s v="0"/>
    <s v="1"/>
    <n v="2305"/>
    <x v="128"/>
    <n v="2100"/>
    <n v="10500"/>
    <n v="315"/>
    <n v="315"/>
    <n v="525"/>
    <n v="630"/>
    <n v="735"/>
    <n v="735"/>
    <n v="840"/>
    <n v="945"/>
    <n v="1995"/>
    <n v="2835"/>
    <n v="315"/>
    <n v="315"/>
    <n v="4725"/>
    <n v="5775"/>
    <s v="Lac"/>
    <s v="Kaya"/>
    <s v="Ngouboua"/>
    <s v="A pied Dos d'animal Pirogue"/>
    <s v="1"/>
    <s v="0"/>
    <s v="0"/>
    <s v="0"/>
    <s v="1"/>
    <s v="1"/>
    <s v="0"/>
    <s v="0"/>
    <x v="5"/>
    <x v="0"/>
    <x v="0"/>
    <m/>
    <s v="Ordre des autorités"/>
    <m/>
    <m/>
    <m/>
    <m/>
    <m/>
    <m/>
    <m/>
    <m/>
    <m/>
    <m/>
    <m/>
    <m/>
    <m/>
    <m/>
    <m/>
    <m/>
    <m/>
    <m/>
    <m/>
    <m/>
    <m/>
    <m/>
    <m/>
    <m/>
    <m/>
    <m/>
    <m/>
    <x v="0"/>
    <x v="0"/>
    <x v="0"/>
    <m/>
    <m/>
    <m/>
    <m/>
    <m/>
    <m/>
    <m/>
    <m/>
    <n v="205"/>
    <n v="830"/>
    <n v="20"/>
    <n v="30"/>
    <n v="50"/>
    <n v="50"/>
    <n v="50"/>
    <n v="70"/>
    <n v="40"/>
    <n v="50"/>
    <n v="150"/>
    <n v="200"/>
    <n v="50"/>
    <n v="70"/>
    <n v="360"/>
    <n v="470"/>
    <s v="NGA"/>
    <s v="Borno"/>
    <s v="A pied Pirogue"/>
    <s v="1"/>
    <s v="0"/>
    <s v="0"/>
    <s v="0"/>
    <s v="1"/>
    <s v="0"/>
    <s v="0"/>
    <s v="0"/>
    <x v="5"/>
    <x v="2"/>
    <x v="2"/>
    <m/>
    <s v="Ordre des autorités"/>
    <m/>
    <x v="0"/>
    <x v="0"/>
    <x v="0"/>
    <n v="0"/>
    <s v="Bonnes"/>
    <m/>
    <s v="La distribution d'articles non alimentaires La distribution de vivres La distribution des baches L'assistance en Eau Hygiene et Assainissement"/>
    <s v="1"/>
    <s v="1"/>
    <s v="1"/>
    <s v="0"/>
    <s v="0"/>
    <s v="0"/>
    <s v="0"/>
    <s v="0"/>
    <s v="1"/>
    <s v="0"/>
    <s v="0"/>
    <s v="Plus d'1 an"/>
    <s v="Plus d'1 an"/>
    <s v="Plus d'1 an"/>
    <m/>
    <m/>
    <m/>
    <m/>
    <s v="Continue"/>
    <m/>
    <n v="367"/>
    <s v="Oui"/>
    <s v="Oui"/>
    <s v="Oui"/>
    <m/>
    <m/>
    <m/>
    <x v="0"/>
    <x v="0"/>
    <m/>
    <s v="Forage à pompe manuelle Eau de surface (wadi, lac, rivière, etc.)"/>
    <s v="0"/>
    <s v="1"/>
    <s v="0"/>
    <s v="0"/>
    <s v="1"/>
    <s v="0"/>
    <s v="0"/>
    <s v="0"/>
    <x v="1"/>
    <s v="10-30 minutes"/>
    <s v="Goût"/>
    <s v="0"/>
    <s v="0"/>
    <s v="1"/>
    <s v="0"/>
    <s v="0"/>
    <x v="0"/>
    <m/>
    <x v="0"/>
    <x v="0"/>
    <x v="0"/>
    <x v="0"/>
    <x v="0"/>
    <m/>
    <s v="Non"/>
    <m/>
    <m/>
    <m/>
    <m/>
    <m/>
    <m/>
    <m/>
    <m/>
    <x v="3"/>
    <s v="Autre (précisez)_____________"/>
    <s v="0"/>
    <s v="0"/>
    <s v="0"/>
    <s v="0"/>
    <s v="0"/>
    <s v="0"/>
    <s v="1"/>
    <s v="10-30 minutes"/>
    <s v="Manque de moyens financiers"/>
    <m/>
    <s v="Oui"/>
    <s v="Centre de santé"/>
    <s v="1"/>
    <s v="0"/>
    <s v="0"/>
    <s v="0"/>
    <s v="0"/>
    <m/>
    <s v="En dehors du site"/>
    <s v="15-30 minutes"/>
    <s v="Paludisme Toux Malnutrition"/>
    <s v="0"/>
    <s v="0"/>
    <s v="0"/>
    <s v="0"/>
    <s v="1"/>
    <s v="1"/>
    <s v="1"/>
    <s v="0"/>
    <s v="0"/>
    <s v="0"/>
    <s v="0"/>
    <s v="0"/>
    <s v="0"/>
    <m/>
    <x v="0"/>
    <m/>
    <m/>
    <m/>
    <m/>
    <m/>
    <m/>
    <m/>
    <x v="0"/>
    <m/>
    <x v="0"/>
    <m/>
    <m/>
    <m/>
    <m/>
    <m/>
    <m/>
    <m/>
    <m/>
    <m/>
    <m/>
    <m/>
    <m/>
    <m/>
    <x v="0"/>
    <s v="Se laver les mains avec du savon et de l’eau ou avec un gel hydroalcoolique Éviter les contacts avec toute personne malade"/>
    <s v="1"/>
    <s v="0"/>
    <s v="1"/>
    <s v="0"/>
    <s v="0"/>
    <s v="0"/>
    <s v="0"/>
    <s v="0"/>
    <s v="A travers les proches Sensibilisation par le personnel médical Sensibilisation par les organisations humanitaires (ONG, agences des nations-unies, …)"/>
    <s v="0"/>
    <s v="0"/>
    <s v="1"/>
    <s v="0"/>
    <s v="1"/>
    <s v="1"/>
    <s v="0"/>
    <x v="0"/>
    <x v="6"/>
    <s v="Ne sait pas / Pas de réponse"/>
    <m/>
    <s v="Production de subsistance Achat sur le marché"/>
    <s v="1"/>
    <s v="0"/>
    <s v="0"/>
    <s v="0"/>
    <s v="0"/>
    <s v="1"/>
    <s v="0"/>
    <m/>
    <s v="Oui, accès aux terres cultivables donné par les autorités locales / notables des communautés"/>
    <s v="Oui"/>
    <s v="15 - 30 minutes"/>
    <s v="Oui, marché très bien fourni"/>
    <m/>
    <s v="Oui"/>
    <s v="Tigo (MOV Africa) Airtel"/>
    <s v="1"/>
    <s v="1"/>
    <s v="0"/>
    <m/>
    <s v="Education scolaire Nourriture Services de santé"/>
    <x v="0"/>
    <x v="1"/>
    <x v="0"/>
    <x v="1"/>
    <x v="0"/>
    <x v="0"/>
    <x v="1"/>
    <x v="1"/>
    <x v="0"/>
    <x v="0"/>
    <m/>
    <n v="3"/>
  </r>
  <r>
    <x v="1"/>
    <s v="Homme"/>
    <x v="0"/>
    <s v="TD0704"/>
    <x v="0"/>
    <s v="TD070401"/>
    <x v="0"/>
    <s v="TD070401LWA-011"/>
    <x v="140"/>
    <s v="13.86917"/>
    <s v="14.266294999999998"/>
    <m/>
    <m/>
    <s v="Ville / milieu urbain"/>
    <m/>
    <m/>
    <x v="1"/>
    <m/>
    <m/>
    <s v="Oui"/>
    <m/>
    <m/>
    <m/>
    <n v="350"/>
    <n v="6522"/>
    <m/>
    <s v="Retournés venus de l'étranger Personnes Déplacées Internes"/>
    <s v="1"/>
    <s v="0"/>
    <s v="1"/>
    <n v="65"/>
    <x v="129"/>
    <n v="50"/>
    <n v="225"/>
    <n v="4"/>
    <n v="6"/>
    <n v="12"/>
    <n v="8"/>
    <n v="30"/>
    <n v="14"/>
    <n v="20"/>
    <n v="26"/>
    <n v="40"/>
    <n v="30"/>
    <n v="15"/>
    <n v="20"/>
    <n v="121"/>
    <n v="104"/>
    <s v="Lac"/>
    <s v="Kaya"/>
    <s v="Ngouboua"/>
    <s v="A pied Dos d'animal"/>
    <s v="1"/>
    <s v="0"/>
    <s v="0"/>
    <s v="0"/>
    <s v="0"/>
    <s v="1"/>
    <s v="0"/>
    <s v="0"/>
    <x v="0"/>
    <x v="7"/>
    <x v="0"/>
    <m/>
    <s v="Parenté avec la communauté hôte"/>
    <m/>
    <m/>
    <m/>
    <m/>
    <m/>
    <m/>
    <m/>
    <m/>
    <m/>
    <m/>
    <m/>
    <m/>
    <m/>
    <m/>
    <m/>
    <m/>
    <m/>
    <m/>
    <m/>
    <m/>
    <m/>
    <m/>
    <m/>
    <m/>
    <m/>
    <m/>
    <m/>
    <x v="0"/>
    <x v="0"/>
    <x v="0"/>
    <m/>
    <m/>
    <m/>
    <m/>
    <m/>
    <m/>
    <m/>
    <m/>
    <n v="15"/>
    <n v="100"/>
    <n v="4"/>
    <n v="5"/>
    <n v="4"/>
    <n v="5"/>
    <n v="7"/>
    <n v="5"/>
    <n v="17"/>
    <n v="15"/>
    <n v="14"/>
    <n v="12"/>
    <n v="5"/>
    <n v="7"/>
    <n v="51"/>
    <n v="49"/>
    <s v="NGA"/>
    <s v="Borno"/>
    <s v="Transport en commun Dos d'animal"/>
    <s v="0"/>
    <s v="0"/>
    <s v="0"/>
    <s v="0"/>
    <s v="0"/>
    <s v="1"/>
    <s v="0"/>
    <s v="1"/>
    <x v="2"/>
    <x v="1"/>
    <x v="2"/>
    <m/>
    <s v="Parenté avec la communauté hôte"/>
    <m/>
    <x v="25"/>
    <x v="0"/>
    <x v="23"/>
    <n v="0"/>
    <s v="Bonnes"/>
    <m/>
    <s v="La distribution de vivres La distribution des baches L'assistance en Eau Hygiene et Assainissement L'assistance en éducation Construction des abris"/>
    <s v="0"/>
    <s v="1"/>
    <s v="1"/>
    <s v="1"/>
    <s v="1"/>
    <s v="0"/>
    <s v="0"/>
    <s v="0"/>
    <s v="1"/>
    <s v="0"/>
    <s v="0"/>
    <s v="Plus d'1 an"/>
    <m/>
    <s v="Plus d'1 an"/>
    <s v="Plus d'1 an"/>
    <m/>
    <m/>
    <m/>
    <s v="Continue"/>
    <s v="Continue"/>
    <n v="67"/>
    <s v="Oui"/>
    <s v="Oui"/>
    <s v="Oui"/>
    <m/>
    <m/>
    <m/>
    <x v="0"/>
    <x v="0"/>
    <m/>
    <s v="Forage à pompe manuelle"/>
    <s v="0"/>
    <s v="1"/>
    <s v="0"/>
    <s v="0"/>
    <s v="0"/>
    <s v="0"/>
    <s v="0"/>
    <s v="0"/>
    <x v="1"/>
    <s v="Moins de 10 minutes"/>
    <s v="Aucun"/>
    <s v="1"/>
    <s v="0"/>
    <s v="0"/>
    <s v="0"/>
    <s v="0"/>
    <x v="0"/>
    <m/>
    <x v="0"/>
    <x v="0"/>
    <x v="0"/>
    <x v="0"/>
    <x v="0"/>
    <m/>
    <s v="Non"/>
    <m/>
    <m/>
    <m/>
    <m/>
    <m/>
    <m/>
    <m/>
    <m/>
    <x v="2"/>
    <s v="Autre (précisez)_____________"/>
    <s v="0"/>
    <s v="0"/>
    <s v="0"/>
    <s v="0"/>
    <s v="0"/>
    <s v="0"/>
    <s v="1"/>
    <s v="10-30 minutes"/>
    <s v="Pas d'école"/>
    <m/>
    <s v="Oui"/>
    <s v="Centre de santé"/>
    <s v="1"/>
    <s v="0"/>
    <s v="0"/>
    <s v="0"/>
    <s v="0"/>
    <m/>
    <s v="Sur le site"/>
    <m/>
    <s v="Paludisme Toux"/>
    <s v="0"/>
    <s v="0"/>
    <s v="0"/>
    <s v="0"/>
    <s v="0"/>
    <s v="1"/>
    <s v="1"/>
    <s v="0"/>
    <s v="0"/>
    <s v="0"/>
    <s v="0"/>
    <s v="0"/>
    <s v="0"/>
    <m/>
    <x v="0"/>
    <m/>
    <m/>
    <m/>
    <m/>
    <m/>
    <m/>
    <m/>
    <x v="0"/>
    <m/>
    <x v="0"/>
    <m/>
    <m/>
    <m/>
    <m/>
    <m/>
    <m/>
    <m/>
    <m/>
    <m/>
    <m/>
    <m/>
    <m/>
    <m/>
    <x v="0"/>
    <s v="Se laver les mains avec du savon et de l’eau ou avec un gel hydroalcoolique Éviter de se toucher les yeux, le nez, la bouche Éviter les contacts avec toute personne malade"/>
    <s v="1"/>
    <s v="1"/>
    <s v="1"/>
    <s v="0"/>
    <s v="0"/>
    <s v="0"/>
    <s v="0"/>
    <s v="0"/>
    <s v="A travers les proches Sensibilisation par les organisations humanitaires (ONG, agences des nations-unies, …) Sensibilisation par le personnel médical"/>
    <s v="0"/>
    <s v="0"/>
    <s v="1"/>
    <s v="0"/>
    <s v="1"/>
    <s v="1"/>
    <s v="0"/>
    <x v="1"/>
    <x v="3"/>
    <s v="Quelques personnes y ont accès (entre 25 et 50%)"/>
    <m/>
    <s v="Production de subsistance Achat sur le marché"/>
    <s v="1"/>
    <s v="0"/>
    <s v="0"/>
    <s v="0"/>
    <s v="0"/>
    <s v="1"/>
    <s v="0"/>
    <m/>
    <s v="Oui, c’est la terre de nos ancêtres"/>
    <s v="Oui"/>
    <s v="Moins de 15 minutes"/>
    <s v="Oui, on peut y trouver la plupart des biens"/>
    <m/>
    <s v="Oui"/>
    <s v="Airtel Tigo (MOV Africa)"/>
    <s v="1"/>
    <s v="1"/>
    <s v="0"/>
    <m/>
    <s v="Nourriture Abris Eau potable"/>
    <x v="0"/>
    <x v="0"/>
    <x v="1"/>
    <x v="0"/>
    <x v="0"/>
    <x v="0"/>
    <x v="0"/>
    <x v="1"/>
    <x v="0"/>
    <x v="0"/>
    <m/>
    <n v="3"/>
  </r>
  <r>
    <x v="21"/>
    <s v="Homme"/>
    <x v="0"/>
    <s v="TD0703"/>
    <x v="1"/>
    <s v="TD070302"/>
    <x v="2"/>
    <s v="TD070302NGB-020"/>
    <x v="141"/>
    <s v="13.6755617"/>
    <s v="13.952591"/>
    <s v="229.2"/>
    <s v="4.22"/>
    <s v="Milieu rural isolé"/>
    <s v="Lolia 2"/>
    <s v="2"/>
    <x v="1"/>
    <m/>
    <m/>
    <s v="Oui"/>
    <m/>
    <m/>
    <m/>
    <n v="157"/>
    <n v="627"/>
    <m/>
    <s v="Personnes Déplacées Internes"/>
    <s v="1"/>
    <s v="0"/>
    <s v="0"/>
    <n v="351"/>
    <x v="130"/>
    <n v="351"/>
    <n v="1254"/>
    <n v="30"/>
    <n v="42"/>
    <n v="80"/>
    <n v="100"/>
    <n v="90"/>
    <n v="105"/>
    <n v="20"/>
    <n v="35"/>
    <n v="300"/>
    <n v="390"/>
    <n v="25"/>
    <n v="37"/>
    <n v="545"/>
    <n v="709"/>
    <s v="Lac"/>
    <s v="Kaya"/>
    <s v="Ngouboua"/>
    <s v="A pied Pirogue Dos d'animal"/>
    <s v="1"/>
    <s v="0"/>
    <s v="0"/>
    <s v="0"/>
    <s v="1"/>
    <s v="1"/>
    <s v="0"/>
    <s v="0"/>
    <x v="0"/>
    <x v="4"/>
    <x v="0"/>
    <m/>
    <s v="Ils considèrent que c'est la terre de leurs ancêtres"/>
    <m/>
    <m/>
    <m/>
    <m/>
    <m/>
    <m/>
    <m/>
    <m/>
    <m/>
    <m/>
    <m/>
    <m/>
    <m/>
    <m/>
    <m/>
    <m/>
    <m/>
    <m/>
    <m/>
    <m/>
    <m/>
    <m/>
    <m/>
    <m/>
    <m/>
    <m/>
    <m/>
    <x v="0"/>
    <x v="0"/>
    <x v="0"/>
    <m/>
    <m/>
    <m/>
    <m/>
    <m/>
    <m/>
    <m/>
    <m/>
    <m/>
    <m/>
    <m/>
    <m/>
    <m/>
    <m/>
    <m/>
    <m/>
    <m/>
    <m/>
    <m/>
    <m/>
    <m/>
    <m/>
    <m/>
    <m/>
    <m/>
    <m/>
    <m/>
    <m/>
    <m/>
    <m/>
    <m/>
    <m/>
    <m/>
    <m/>
    <m/>
    <x v="0"/>
    <x v="0"/>
    <x v="0"/>
    <m/>
    <m/>
    <m/>
    <x v="0"/>
    <x v="0"/>
    <x v="0"/>
    <n v="0"/>
    <s v="Bonnes"/>
    <m/>
    <s v="L'assistance en Eau Hygiene et Assainissement La distribution de vivres La distribution d'articles non alimentaires La distribution des baches"/>
    <s v="1"/>
    <s v="1"/>
    <s v="1"/>
    <s v="0"/>
    <s v="0"/>
    <s v="0"/>
    <s v="0"/>
    <s v="0"/>
    <s v="1"/>
    <s v="0"/>
    <s v="0"/>
    <s v="Plus d'1 an"/>
    <s v="Plus d'1 an"/>
    <s v="Plus d'1 an"/>
    <m/>
    <m/>
    <m/>
    <m/>
    <s v="Continue"/>
    <m/>
    <n v="157"/>
    <s v="Oui"/>
    <s v="Oui"/>
    <s v="Oui"/>
    <m/>
    <m/>
    <m/>
    <x v="1"/>
    <x v="2"/>
    <m/>
    <s v="Forage à pompe manuelle Eau de surface (wadi, lac, rivière, etc.)"/>
    <s v="0"/>
    <s v="1"/>
    <s v="0"/>
    <s v="0"/>
    <s v="1"/>
    <s v="0"/>
    <s v="0"/>
    <s v="0"/>
    <x v="1"/>
    <s v="Moins de 10 minutes"/>
    <s v="Eau non potable Goût"/>
    <s v="0"/>
    <s v="0"/>
    <s v="1"/>
    <s v="1"/>
    <s v="0"/>
    <x v="0"/>
    <m/>
    <x v="0"/>
    <x v="0"/>
    <x v="0"/>
    <x v="0"/>
    <x v="0"/>
    <m/>
    <s v="Non"/>
    <m/>
    <m/>
    <m/>
    <m/>
    <m/>
    <m/>
    <m/>
    <m/>
    <x v="0"/>
    <s v="Autre (précisez)_____________"/>
    <s v="0"/>
    <s v="0"/>
    <s v="0"/>
    <s v="0"/>
    <s v="0"/>
    <s v="0"/>
    <s v="1"/>
    <m/>
    <s v="Pas d'école"/>
    <m/>
    <s v="Oui"/>
    <s v="Centre de santé"/>
    <s v="1"/>
    <s v="0"/>
    <s v="0"/>
    <s v="0"/>
    <s v="0"/>
    <m/>
    <s v="En dehors du site"/>
    <s v="50 - 60 minutes"/>
    <s v="Diarrhée Malnutrition Paludisme"/>
    <s v="1"/>
    <s v="0"/>
    <s v="0"/>
    <s v="0"/>
    <s v="1"/>
    <s v="1"/>
    <s v="0"/>
    <s v="0"/>
    <s v="0"/>
    <s v="0"/>
    <s v="0"/>
    <s v="0"/>
    <s v="0"/>
    <m/>
    <x v="0"/>
    <m/>
    <m/>
    <m/>
    <m/>
    <m/>
    <m/>
    <m/>
    <x v="0"/>
    <m/>
    <x v="0"/>
    <m/>
    <m/>
    <m/>
    <m/>
    <m/>
    <m/>
    <m/>
    <m/>
    <m/>
    <m/>
    <m/>
    <m/>
    <m/>
    <x v="0"/>
    <s v="Se laver les mains avec du savon et de l’eau ou avec un gel hydroalcoolique"/>
    <s v="1"/>
    <s v="0"/>
    <s v="0"/>
    <s v="0"/>
    <s v="0"/>
    <s v="0"/>
    <s v="0"/>
    <s v="0"/>
    <s v="A travers les proches Sensibilisation par les organisations humanitaires (ONG, agences des nations-unies, …)"/>
    <s v="0"/>
    <s v="0"/>
    <s v="1"/>
    <s v="0"/>
    <s v="1"/>
    <s v="0"/>
    <s v="0"/>
    <x v="0"/>
    <x v="0"/>
    <s v="Ne sait pas / Pas de réponse"/>
    <m/>
    <s v="Achat sur le marché Production de subsistance"/>
    <s v="1"/>
    <s v="0"/>
    <s v="0"/>
    <s v="0"/>
    <s v="0"/>
    <s v="1"/>
    <s v="0"/>
    <m/>
    <s v="Oui, c’est la terre de nos ancêtres"/>
    <s v="Oui"/>
    <s v="Plus de 50 minutes"/>
    <s v="Oui, marché très bien fourni"/>
    <m/>
    <s v="Oui"/>
    <s v="Tigo (MOV Africa) Airtel"/>
    <s v="1"/>
    <s v="1"/>
    <s v="0"/>
    <m/>
    <s v="Nourriture Articles non alimentaires (vêtements, couvertures, ustensiles de cuisine) Travail/moyen de subsistance"/>
    <x v="0"/>
    <x v="1"/>
    <x v="0"/>
    <x v="0"/>
    <x v="1"/>
    <x v="0"/>
    <x v="0"/>
    <x v="0"/>
    <x v="0"/>
    <x v="0"/>
    <m/>
    <n v="3"/>
  </r>
  <r>
    <x v="21"/>
    <s v="Homme"/>
    <x v="0"/>
    <s v="TD0703"/>
    <x v="1"/>
    <s v="TD070302"/>
    <x v="2"/>
    <s v="TD070302NGB-037"/>
    <x v="142"/>
    <s v="13.6848723"/>
    <s v="13.9638639"/>
    <s v="323.4"/>
    <s v="4.35"/>
    <s v="Milieu rural isolé"/>
    <s v="Tchoukiutalia"/>
    <s v="4"/>
    <x v="0"/>
    <s v="Plus de 150m2"/>
    <s v="Public/Gouvernement"/>
    <s v="Non (Problèmes d'accès physique)"/>
    <s v="Aucune"/>
    <m/>
    <m/>
    <m/>
    <m/>
    <m/>
    <s v="Personnes Déplacées Internes"/>
    <s v="1"/>
    <s v="0"/>
    <s v="0"/>
    <n v="57"/>
    <x v="131"/>
    <n v="57"/>
    <n v="251"/>
    <n v="9"/>
    <n v="11"/>
    <n v="12"/>
    <n v="14"/>
    <n v="15"/>
    <n v="17"/>
    <n v="10"/>
    <n v="14"/>
    <n v="62"/>
    <n v="68"/>
    <n v="7"/>
    <n v="12"/>
    <n v="115"/>
    <n v="136"/>
    <s v="Lac"/>
    <s v="Kaya"/>
    <s v="Ngouboua"/>
    <s v="A pied Dos d'animal Pirogue"/>
    <s v="1"/>
    <s v="0"/>
    <s v="0"/>
    <s v="0"/>
    <s v="1"/>
    <s v="1"/>
    <s v="0"/>
    <s v="0"/>
    <x v="0"/>
    <x v="0"/>
    <x v="2"/>
    <m/>
    <s v="Ordre des autorités"/>
    <m/>
    <m/>
    <m/>
    <m/>
    <m/>
    <m/>
    <m/>
    <m/>
    <m/>
    <m/>
    <m/>
    <m/>
    <m/>
    <m/>
    <m/>
    <m/>
    <m/>
    <m/>
    <m/>
    <m/>
    <m/>
    <m/>
    <m/>
    <m/>
    <m/>
    <m/>
    <m/>
    <x v="0"/>
    <x v="0"/>
    <x v="0"/>
    <m/>
    <m/>
    <m/>
    <m/>
    <m/>
    <m/>
    <m/>
    <m/>
    <m/>
    <m/>
    <m/>
    <m/>
    <m/>
    <m/>
    <m/>
    <m/>
    <m/>
    <m/>
    <m/>
    <m/>
    <m/>
    <m/>
    <m/>
    <m/>
    <m/>
    <m/>
    <m/>
    <m/>
    <m/>
    <m/>
    <m/>
    <m/>
    <m/>
    <m/>
    <m/>
    <x v="0"/>
    <x v="0"/>
    <x v="0"/>
    <m/>
    <m/>
    <m/>
    <x v="0"/>
    <x v="0"/>
    <x v="0"/>
    <n v="0"/>
    <s v="Excellentes"/>
    <m/>
    <s v="La distribution d'articles non alimentaires L'assistance en Eau Hygiene et Assainissement Distribution des  outils agricoles La distribution de vivres"/>
    <s v="1"/>
    <s v="0"/>
    <s v="1"/>
    <s v="0"/>
    <s v="0"/>
    <s v="1"/>
    <s v="0"/>
    <s v="0"/>
    <s v="1"/>
    <s v="0"/>
    <s v="0"/>
    <s v="Plus d'1 an"/>
    <s v="Plus d'1 an"/>
    <m/>
    <m/>
    <s v="Plus d'1 an"/>
    <m/>
    <m/>
    <s v="Continue"/>
    <m/>
    <n v="0"/>
    <s v="Oui"/>
    <s v="Oui"/>
    <s v="Oui"/>
    <m/>
    <m/>
    <m/>
    <x v="1"/>
    <x v="2"/>
    <m/>
    <s v="Puit traditionnel / à ciel ouvert Eau de surface (wadi, lac, rivière, etc.)"/>
    <s v="1"/>
    <s v="0"/>
    <s v="0"/>
    <s v="0"/>
    <s v="1"/>
    <s v="0"/>
    <s v="0"/>
    <s v="0"/>
    <x v="3"/>
    <s v="Moins de 10 minutes"/>
    <s v="Eau non potable"/>
    <s v="0"/>
    <s v="0"/>
    <s v="0"/>
    <s v="1"/>
    <s v="0"/>
    <x v="0"/>
    <m/>
    <x v="0"/>
    <x v="0"/>
    <x v="0"/>
    <x v="0"/>
    <x v="0"/>
    <m/>
    <s v="Non"/>
    <m/>
    <m/>
    <m/>
    <m/>
    <m/>
    <m/>
    <m/>
    <m/>
    <x v="0"/>
    <s v="Autre (précisez)_____________"/>
    <s v="0"/>
    <s v="0"/>
    <s v="0"/>
    <s v="0"/>
    <s v="0"/>
    <s v="0"/>
    <s v="1"/>
    <m/>
    <s v="Pas d'ecole"/>
    <m/>
    <s v="Non"/>
    <m/>
    <m/>
    <m/>
    <m/>
    <m/>
    <m/>
    <m/>
    <m/>
    <m/>
    <s v="Paludisme Toux Maux de tête"/>
    <s v="0"/>
    <s v="0"/>
    <s v="0"/>
    <s v="0"/>
    <s v="0"/>
    <s v="1"/>
    <s v="1"/>
    <s v="1"/>
    <s v="0"/>
    <s v="0"/>
    <s v="0"/>
    <s v="0"/>
    <s v="0"/>
    <m/>
    <x v="0"/>
    <m/>
    <m/>
    <m/>
    <m/>
    <m/>
    <m/>
    <m/>
    <x v="0"/>
    <m/>
    <x v="0"/>
    <m/>
    <m/>
    <m/>
    <m/>
    <m/>
    <m/>
    <m/>
    <m/>
    <m/>
    <m/>
    <m/>
    <m/>
    <m/>
    <x v="0"/>
    <s v="Se laver les mains avec du savon et de l’eau ou avec un gel hydroalcoolique Éviter de se toucher les yeux, le nez, la bouche Éviter les contacts avec toute personne malade Mesures de distanciation sociale (rester a distance des autres)"/>
    <s v="1"/>
    <s v="1"/>
    <s v="1"/>
    <s v="1"/>
    <s v="0"/>
    <s v="0"/>
    <s v="0"/>
    <s v="0"/>
    <s v="Sur internet (réseaux sociaux, …) Sensibilisation par les organisations humanitaires (ONG, agences des nations-unies, …) Sensibilisation par le personnel médical"/>
    <s v="0"/>
    <s v="1"/>
    <s v="0"/>
    <s v="0"/>
    <s v="1"/>
    <s v="1"/>
    <s v="0"/>
    <x v="0"/>
    <x v="1"/>
    <s v="Ne sait pas / Pas de réponse"/>
    <m/>
    <s v="Achat sur le marché Production de subsistance"/>
    <s v="1"/>
    <s v="0"/>
    <s v="0"/>
    <s v="0"/>
    <s v="0"/>
    <s v="1"/>
    <s v="0"/>
    <m/>
    <s v="Oui, accès aux terres cultivables donné par les autorités locales / notables des communautés"/>
    <s v="Oui"/>
    <s v="30 - 50 minutes"/>
    <s v="Oui, marché très bien fourni"/>
    <m/>
    <s v="Oui"/>
    <s v="Tigo (MOV Africa) Airtel"/>
    <s v="1"/>
    <s v="1"/>
    <s v="0"/>
    <m/>
    <s v="Nourriture Eau potable Abris"/>
    <x v="0"/>
    <x v="0"/>
    <x v="1"/>
    <x v="0"/>
    <x v="0"/>
    <x v="0"/>
    <x v="0"/>
    <x v="1"/>
    <x v="0"/>
    <x v="0"/>
    <m/>
    <n v="3"/>
  </r>
  <r>
    <x v="21"/>
    <s v="Homme"/>
    <x v="0"/>
    <s v="TD0703"/>
    <x v="1"/>
    <s v="TD070302"/>
    <x v="2"/>
    <s v="TD070302NGB-002"/>
    <x v="143"/>
    <s v="13.6873798"/>
    <s v="13.9569573"/>
    <s v="274.22824945874027"/>
    <s v="4.9"/>
    <s v="Milieu rural isolé"/>
    <s v="Tchoukoutalia"/>
    <s v="5"/>
    <x v="0"/>
    <s v="Plus de 150m2"/>
    <s v="Public/Gouvernement"/>
    <s v="Non (Problèmes d'accès physique)"/>
    <s v="Aucune"/>
    <m/>
    <m/>
    <m/>
    <m/>
    <m/>
    <s v="Personnes Déplacées Internes"/>
    <s v="1"/>
    <s v="0"/>
    <s v="0"/>
    <n v="115"/>
    <x v="132"/>
    <n v="115"/>
    <n v="492"/>
    <n v="8"/>
    <n v="17"/>
    <n v="27"/>
    <n v="43"/>
    <n v="23"/>
    <n v="30"/>
    <n v="11"/>
    <n v="17"/>
    <n v="140"/>
    <n v="151"/>
    <n v="10"/>
    <n v="15"/>
    <n v="219"/>
    <n v="273"/>
    <s v="Lac"/>
    <s v="Kaya"/>
    <s v="Ngouboua"/>
    <s v="Pirogue A pied"/>
    <s v="1"/>
    <s v="0"/>
    <s v="0"/>
    <s v="0"/>
    <s v="1"/>
    <s v="0"/>
    <s v="0"/>
    <s v="0"/>
    <x v="0"/>
    <x v="4"/>
    <x v="0"/>
    <m/>
    <s v="Ordre des autorités"/>
    <m/>
    <m/>
    <m/>
    <m/>
    <m/>
    <m/>
    <m/>
    <m/>
    <m/>
    <m/>
    <m/>
    <m/>
    <m/>
    <m/>
    <m/>
    <m/>
    <m/>
    <m/>
    <m/>
    <m/>
    <m/>
    <m/>
    <m/>
    <m/>
    <m/>
    <m/>
    <m/>
    <x v="0"/>
    <x v="0"/>
    <x v="0"/>
    <m/>
    <m/>
    <m/>
    <m/>
    <m/>
    <m/>
    <m/>
    <m/>
    <m/>
    <m/>
    <m/>
    <m/>
    <m/>
    <m/>
    <m/>
    <m/>
    <m/>
    <m/>
    <m/>
    <m/>
    <m/>
    <m/>
    <m/>
    <m/>
    <m/>
    <m/>
    <m/>
    <m/>
    <m/>
    <m/>
    <m/>
    <m/>
    <m/>
    <m/>
    <m/>
    <x v="0"/>
    <x v="0"/>
    <x v="0"/>
    <m/>
    <m/>
    <m/>
    <x v="0"/>
    <x v="0"/>
    <x v="0"/>
    <n v="0"/>
    <s v="Bonnes"/>
    <m/>
    <s v="L'assistance en Eau Hygiene et Assainissement La distribution d'articles non alimentaires La distribution des baches La distribution de vivres"/>
    <s v="1"/>
    <s v="1"/>
    <s v="1"/>
    <s v="0"/>
    <s v="0"/>
    <s v="0"/>
    <s v="0"/>
    <s v="0"/>
    <s v="1"/>
    <s v="0"/>
    <s v="0"/>
    <s v="Plus d'1 an"/>
    <s v="Plus d'1 an"/>
    <s v="Plus d'1 an"/>
    <m/>
    <m/>
    <m/>
    <m/>
    <s v="Continue"/>
    <m/>
    <n v="79"/>
    <s v="Non"/>
    <s v="Oui"/>
    <s v="Non"/>
    <s v="Enlèvement"/>
    <m/>
    <s v="Enlèvement"/>
    <x v="1"/>
    <x v="1"/>
    <m/>
    <s v="Forage à pompe manuelle Eau de surface (wadi, lac, rivière, etc.)"/>
    <s v="0"/>
    <s v="1"/>
    <s v="0"/>
    <s v="0"/>
    <s v="1"/>
    <s v="0"/>
    <s v="0"/>
    <s v="0"/>
    <x v="1"/>
    <s v="10-30 minutes"/>
    <s v="Goût"/>
    <s v="0"/>
    <s v="0"/>
    <s v="1"/>
    <s v="0"/>
    <s v="0"/>
    <x v="0"/>
    <m/>
    <x v="0"/>
    <x v="0"/>
    <x v="0"/>
    <x v="0"/>
    <x v="0"/>
    <m/>
    <s v="Oui, l'accès est risqué"/>
    <s v="Enlèvements Agression physique"/>
    <s v="1"/>
    <s v="0"/>
    <s v="0"/>
    <s v="1"/>
    <s v="0"/>
    <s v="0"/>
    <m/>
    <x v="0"/>
    <s v="Ecole trop lointaine"/>
    <s v="0"/>
    <s v="0"/>
    <s v="0"/>
    <s v="0"/>
    <s v="1"/>
    <s v="0"/>
    <s v="0"/>
    <m/>
    <m/>
    <m/>
    <s v="Oui"/>
    <s v="Centre de santé"/>
    <s v="1"/>
    <s v="0"/>
    <s v="0"/>
    <s v="0"/>
    <s v="0"/>
    <m/>
    <s v="En dehors du site"/>
    <s v="1 - 2h"/>
    <s v="Diarrhée Paludisme Maux de ventre"/>
    <s v="1"/>
    <s v="0"/>
    <s v="0"/>
    <s v="0"/>
    <s v="0"/>
    <s v="1"/>
    <s v="0"/>
    <s v="0"/>
    <s v="1"/>
    <s v="0"/>
    <s v="0"/>
    <s v="0"/>
    <s v="0"/>
    <m/>
    <x v="0"/>
    <m/>
    <m/>
    <m/>
    <m/>
    <m/>
    <m/>
    <m/>
    <x v="0"/>
    <m/>
    <x v="0"/>
    <m/>
    <m/>
    <m/>
    <m/>
    <m/>
    <m/>
    <m/>
    <m/>
    <m/>
    <m/>
    <m/>
    <m/>
    <m/>
    <x v="0"/>
    <s v="Se laver les mains avec du savon et de l’eau ou avec un gel hydroalcoolique Éviter de se toucher les yeux, le nez, la bouche Éviter les contacts avec toute personne malade"/>
    <s v="1"/>
    <s v="1"/>
    <s v="1"/>
    <s v="0"/>
    <s v="0"/>
    <s v="0"/>
    <s v="0"/>
    <s v="0"/>
    <s v="A travers les proches Sensibilisation par le personnel médical Sensibilisation par les organisations humanitaires (ONG, agences des nations-unies, …)"/>
    <s v="0"/>
    <s v="0"/>
    <s v="1"/>
    <s v="0"/>
    <s v="1"/>
    <s v="1"/>
    <s v="0"/>
    <x v="0"/>
    <x v="5"/>
    <s v="Ne sait pas / Pas de réponse"/>
    <m/>
    <s v="Achat sur le marché Production de subsistance"/>
    <s v="1"/>
    <s v="0"/>
    <s v="0"/>
    <s v="0"/>
    <s v="0"/>
    <s v="1"/>
    <s v="0"/>
    <m/>
    <s v="Oui, accès aux terres cultivables donné par les autorités locales / notables des communautés"/>
    <s v="Oui"/>
    <s v="Plus de 50 minutes"/>
    <s v="Oui, marché très bien fourni"/>
    <m/>
    <s v="Oui"/>
    <s v="Airtel Tigo (MOV Africa)"/>
    <s v="1"/>
    <s v="1"/>
    <s v="0"/>
    <m/>
    <s v="Nourriture Articles non alimentaires (vêtements, couvertures, ustensiles de cuisine) Abris"/>
    <x v="0"/>
    <x v="1"/>
    <x v="1"/>
    <x v="0"/>
    <x v="1"/>
    <x v="0"/>
    <x v="0"/>
    <x v="1"/>
    <x v="0"/>
    <x v="0"/>
    <m/>
    <n v="3"/>
  </r>
  <r>
    <x v="21"/>
    <s v="Homme"/>
    <x v="0"/>
    <s v="TD0703"/>
    <x v="1"/>
    <s v="TD070302"/>
    <x v="2"/>
    <s v="TD070302NGB-039"/>
    <x v="144"/>
    <s v="13.6924057"/>
    <s v="13.9546139"/>
    <s v="281.8544620147026"/>
    <s v="4.6"/>
    <s v="Milieu rural isolé"/>
    <s v="Tchoukoutalia"/>
    <s v="4"/>
    <x v="0"/>
    <s v="Plus de 150m2"/>
    <s v="Ancestrales"/>
    <s v="Non (Problèmes d'accès physique)"/>
    <s v="Aucune"/>
    <m/>
    <m/>
    <m/>
    <m/>
    <m/>
    <s v="Personnes Déplacées Internes"/>
    <s v="1"/>
    <s v="0"/>
    <s v="0"/>
    <n v="25"/>
    <x v="133"/>
    <n v="25"/>
    <n v="118"/>
    <n v="3"/>
    <n v="5"/>
    <n v="8"/>
    <n v="12"/>
    <n v="7"/>
    <n v="5"/>
    <n v="7"/>
    <n v="11"/>
    <n v="20"/>
    <n v="31"/>
    <n v="3"/>
    <n v="6"/>
    <n v="48"/>
    <n v="70"/>
    <s v="Lac"/>
    <s v="Kaya"/>
    <s v="Ngouboua"/>
    <s v="A pied Pirogue Dos d'animal"/>
    <s v="1"/>
    <s v="0"/>
    <s v="0"/>
    <s v="0"/>
    <s v="1"/>
    <s v="1"/>
    <s v="0"/>
    <s v="0"/>
    <x v="0"/>
    <x v="4"/>
    <x v="0"/>
    <m/>
    <s v="Ils considèrent que c'est la terre de leurs ancêtres"/>
    <m/>
    <m/>
    <m/>
    <m/>
    <m/>
    <m/>
    <m/>
    <m/>
    <m/>
    <m/>
    <m/>
    <m/>
    <m/>
    <m/>
    <m/>
    <m/>
    <m/>
    <m/>
    <m/>
    <m/>
    <m/>
    <m/>
    <m/>
    <m/>
    <m/>
    <m/>
    <m/>
    <x v="0"/>
    <x v="0"/>
    <x v="0"/>
    <m/>
    <m/>
    <m/>
    <m/>
    <m/>
    <m/>
    <m/>
    <m/>
    <m/>
    <m/>
    <m/>
    <m/>
    <m/>
    <m/>
    <m/>
    <m/>
    <m/>
    <m/>
    <m/>
    <m/>
    <m/>
    <m/>
    <m/>
    <m/>
    <m/>
    <m/>
    <m/>
    <m/>
    <m/>
    <m/>
    <m/>
    <m/>
    <m/>
    <m/>
    <m/>
    <x v="0"/>
    <x v="0"/>
    <x v="0"/>
    <m/>
    <m/>
    <m/>
    <x v="0"/>
    <x v="0"/>
    <x v="0"/>
    <n v="0"/>
    <s v="Bonnes"/>
    <m/>
    <s v="La distribution de vivres La distribution d'articles non alimentaires La distribution des baches L'assistance en Eau Hygiene et Assainissement"/>
    <s v="1"/>
    <s v="1"/>
    <s v="1"/>
    <s v="0"/>
    <s v="0"/>
    <s v="0"/>
    <s v="0"/>
    <s v="0"/>
    <s v="1"/>
    <s v="0"/>
    <s v="0"/>
    <s v="Plus d'1 an"/>
    <s v="Plus d'1 an"/>
    <s v="Plus d'1 an"/>
    <m/>
    <m/>
    <m/>
    <m/>
    <s v="Continue"/>
    <m/>
    <n v="28"/>
    <s v="Non"/>
    <s v="Oui"/>
    <s v="Non"/>
    <s v="Enlèvement"/>
    <m/>
    <s v="Enlèvement"/>
    <x v="1"/>
    <x v="1"/>
    <m/>
    <s v="Eau de surface (wadi, lac, rivière, etc.) Puit traditionnel / à ciel ouvert"/>
    <s v="1"/>
    <s v="0"/>
    <s v="0"/>
    <s v="0"/>
    <s v="1"/>
    <s v="0"/>
    <s v="0"/>
    <s v="0"/>
    <x v="1"/>
    <s v="10-30 minutes"/>
    <s v="Eau non potable"/>
    <s v="0"/>
    <s v="0"/>
    <s v="0"/>
    <s v="1"/>
    <s v="0"/>
    <x v="0"/>
    <m/>
    <x v="0"/>
    <x v="0"/>
    <x v="0"/>
    <x v="0"/>
    <x v="0"/>
    <m/>
    <s v="Oui, l'accès est risqué"/>
    <s v="Enlèvements"/>
    <s v="0"/>
    <s v="0"/>
    <s v="0"/>
    <s v="1"/>
    <s v="0"/>
    <s v="0"/>
    <m/>
    <x v="0"/>
    <s v="Ecole trop lointaine"/>
    <s v="0"/>
    <s v="0"/>
    <s v="0"/>
    <s v="0"/>
    <s v="1"/>
    <s v="0"/>
    <s v="0"/>
    <m/>
    <m/>
    <m/>
    <s v="Oui"/>
    <s v="Centre de santé"/>
    <s v="1"/>
    <s v="0"/>
    <s v="0"/>
    <s v="0"/>
    <s v="0"/>
    <m/>
    <s v="En dehors du site"/>
    <s v="1 - 2h"/>
    <s v="Diarrhée Paludisme Fièvre"/>
    <s v="1"/>
    <s v="1"/>
    <s v="0"/>
    <s v="0"/>
    <s v="0"/>
    <s v="1"/>
    <s v="0"/>
    <s v="0"/>
    <s v="0"/>
    <s v="0"/>
    <s v="0"/>
    <s v="0"/>
    <s v="0"/>
    <m/>
    <x v="0"/>
    <m/>
    <m/>
    <m/>
    <m/>
    <m/>
    <m/>
    <m/>
    <x v="0"/>
    <m/>
    <x v="0"/>
    <m/>
    <m/>
    <m/>
    <m/>
    <m/>
    <m/>
    <m/>
    <m/>
    <m/>
    <m/>
    <m/>
    <m/>
    <m/>
    <x v="0"/>
    <s v="Se laver les mains avec du savon et de l’eau ou avec un gel hydroalcoolique Éviter de se toucher les yeux, le nez, la bouche"/>
    <s v="1"/>
    <s v="1"/>
    <s v="0"/>
    <s v="0"/>
    <s v="0"/>
    <s v="0"/>
    <s v="0"/>
    <s v="0"/>
    <s v="A travers les proches Sensibilisation par le personnel médical Sensibilisation par les organisations humanitaires (ONG, agences des nations-unies, …)"/>
    <s v="0"/>
    <s v="0"/>
    <s v="1"/>
    <s v="0"/>
    <s v="1"/>
    <s v="1"/>
    <s v="0"/>
    <x v="0"/>
    <x v="1"/>
    <s v="Ne sait pas / Pas de réponse"/>
    <m/>
    <s v="Achat sur le marché Production de subsistance"/>
    <s v="1"/>
    <s v="0"/>
    <s v="0"/>
    <s v="0"/>
    <s v="0"/>
    <s v="1"/>
    <s v="0"/>
    <m/>
    <s v="Oui, c’est la terre de nos ancêtres"/>
    <s v="Oui"/>
    <s v="Plus de 50 minutes"/>
    <s v="Oui, marché très bien fourni"/>
    <m/>
    <s v="Oui"/>
    <s v="Tigo (MOV Africa) Airtel"/>
    <s v="1"/>
    <s v="1"/>
    <s v="0"/>
    <m/>
    <s v="Nourriture Eau potable Articles non alimentaires (vêtements, couvertures, ustensiles de cuisine)"/>
    <x v="0"/>
    <x v="0"/>
    <x v="0"/>
    <x v="0"/>
    <x v="1"/>
    <x v="0"/>
    <x v="0"/>
    <x v="1"/>
    <x v="0"/>
    <x v="0"/>
    <m/>
    <n v="3"/>
  </r>
  <r>
    <x v="10"/>
    <s v="Homme"/>
    <x v="0"/>
    <s v="TD0704"/>
    <x v="0"/>
    <s v="TD070402"/>
    <x v="1"/>
    <s v="TD070402DBA-046"/>
    <x v="145"/>
    <s v="14.2787657"/>
    <s v="13.9798588"/>
    <s v="276.9606206144859"/>
    <s v="4.66"/>
    <s v="Milieu rural isolé"/>
    <s v="Kiskawa"/>
    <s v="7"/>
    <x v="0"/>
    <s v="Plus de 150m2"/>
    <s v="Ancestrales"/>
    <s v="Oui"/>
    <s v="Aucune"/>
    <m/>
    <m/>
    <m/>
    <m/>
    <m/>
    <s v="Personnes Déplacées Internes"/>
    <s v="1"/>
    <s v="0"/>
    <s v="0"/>
    <n v="203"/>
    <x v="101"/>
    <n v="203"/>
    <n v="546"/>
    <n v="21"/>
    <n v="28"/>
    <n v="42"/>
    <n v="55"/>
    <n v="46"/>
    <n v="59"/>
    <n v="53"/>
    <n v="62"/>
    <n v="60"/>
    <n v="75"/>
    <n v="18"/>
    <n v="27"/>
    <n v="240"/>
    <n v="306"/>
    <s v="Lac"/>
    <s v="Kaya"/>
    <s v="Ngouboua"/>
    <s v="A pied Pirogue Transport en commun"/>
    <s v="1"/>
    <s v="0"/>
    <s v="0"/>
    <s v="0"/>
    <s v="1"/>
    <s v="0"/>
    <s v="0"/>
    <s v="1"/>
    <x v="0"/>
    <x v="4"/>
    <x v="0"/>
    <m/>
    <s v="Ils considèrent que c'est la terre de leurs ancêtres"/>
    <m/>
    <m/>
    <m/>
    <m/>
    <m/>
    <m/>
    <m/>
    <m/>
    <m/>
    <m/>
    <m/>
    <m/>
    <m/>
    <m/>
    <m/>
    <m/>
    <m/>
    <m/>
    <m/>
    <m/>
    <m/>
    <m/>
    <m/>
    <m/>
    <m/>
    <m/>
    <m/>
    <x v="0"/>
    <x v="0"/>
    <x v="0"/>
    <m/>
    <m/>
    <m/>
    <m/>
    <m/>
    <m/>
    <m/>
    <m/>
    <m/>
    <m/>
    <m/>
    <m/>
    <m/>
    <m/>
    <m/>
    <m/>
    <m/>
    <m/>
    <m/>
    <m/>
    <m/>
    <m/>
    <m/>
    <m/>
    <m/>
    <m/>
    <m/>
    <m/>
    <m/>
    <m/>
    <m/>
    <m/>
    <m/>
    <m/>
    <m/>
    <x v="0"/>
    <x v="0"/>
    <x v="0"/>
    <m/>
    <m/>
    <m/>
    <x v="0"/>
    <x v="0"/>
    <x v="0"/>
    <n v="0"/>
    <s v="Bonnes"/>
    <m/>
    <s v="La distribution d'articles non alimentaires La distribution des baches L'assistance en Eau Hygiene et Assainissement Distribution des  outils agricoles La distribution de vivres Cash (Argent)"/>
    <s v="1"/>
    <s v="1"/>
    <s v="1"/>
    <s v="0"/>
    <s v="0"/>
    <s v="1"/>
    <s v="0"/>
    <s v="0"/>
    <s v="1"/>
    <s v="1"/>
    <s v="0"/>
    <s v="Plus d'1 an"/>
    <s v="Plus d'1 an"/>
    <s v="Entre 6 mois et 1 an"/>
    <m/>
    <s v="Moins d’un mois"/>
    <m/>
    <m/>
    <s v="Continue"/>
    <m/>
    <n v="81"/>
    <s v="Oui"/>
    <s v="Oui"/>
    <s v="Oui"/>
    <m/>
    <m/>
    <m/>
    <x v="0"/>
    <x v="0"/>
    <m/>
    <s v="Forage à pompe manuelle"/>
    <s v="0"/>
    <s v="1"/>
    <s v="0"/>
    <s v="0"/>
    <s v="0"/>
    <s v="0"/>
    <s v="0"/>
    <s v="0"/>
    <x v="1"/>
    <s v="Moins de 10 minutes"/>
    <s v="Goût"/>
    <s v="0"/>
    <s v="0"/>
    <s v="1"/>
    <s v="0"/>
    <s v="0"/>
    <x v="1"/>
    <n v="17"/>
    <x v="1"/>
    <x v="1"/>
    <x v="1"/>
    <x v="2"/>
    <x v="1"/>
    <s v="Plus de 50 mètres"/>
    <s v="Non"/>
    <m/>
    <m/>
    <m/>
    <m/>
    <m/>
    <m/>
    <m/>
    <m/>
    <x v="3"/>
    <s v="Autre (précisez)_____________"/>
    <s v="0"/>
    <s v="0"/>
    <s v="0"/>
    <s v="0"/>
    <s v="0"/>
    <s v="0"/>
    <s v="1"/>
    <s v="Moins de 10 minutes"/>
    <s v="Manque d'enseignants"/>
    <m/>
    <s v="Oui"/>
    <s v="Centre de santé Clinique mobile"/>
    <s v="1"/>
    <s v="1"/>
    <s v="0"/>
    <s v="0"/>
    <s v="0"/>
    <m/>
    <s v="En dehors du site"/>
    <s v="Moins de 15 minutes"/>
    <s v="Paludisme Maux de ventre Autre (précisez)_____________"/>
    <s v="0"/>
    <s v="0"/>
    <s v="0"/>
    <s v="0"/>
    <s v="0"/>
    <s v="1"/>
    <s v="0"/>
    <s v="0"/>
    <s v="1"/>
    <s v="0"/>
    <s v="0"/>
    <s v="1"/>
    <s v="0"/>
    <s v="Rhume"/>
    <x v="0"/>
    <m/>
    <m/>
    <m/>
    <m/>
    <m/>
    <m/>
    <m/>
    <x v="0"/>
    <m/>
    <x v="0"/>
    <m/>
    <m/>
    <m/>
    <m/>
    <m/>
    <m/>
    <m/>
    <m/>
    <m/>
    <m/>
    <m/>
    <m/>
    <m/>
    <x v="0"/>
    <s v="Éviter de se toucher les yeux, le nez, la bouche Éviter les contacts avec toute personne malade Mesures de distanciation sociale (rester a distance des autres) Se couvrir le visage (nez et bouche) avec un masque"/>
    <s v="0"/>
    <s v="1"/>
    <s v="1"/>
    <s v="1"/>
    <s v="1"/>
    <s v="0"/>
    <s v="0"/>
    <s v="0"/>
    <s v="Sensibilisation par les autorités administratives/traditionnelles Sensibilisation par les organisations humanitaires (ONG, agences des nations-unies, …) Sensibilisation par le personnel médical"/>
    <s v="0"/>
    <s v="0"/>
    <s v="0"/>
    <s v="1"/>
    <s v="1"/>
    <s v="1"/>
    <s v="0"/>
    <x v="1"/>
    <x v="3"/>
    <s v="La plupart des personnes y ont accès (entre 50 et 75%)"/>
    <m/>
    <s v="Achat sur le marché Assistance humanitaire (incluant Cash)"/>
    <s v="1"/>
    <s v="0"/>
    <s v="0"/>
    <s v="1"/>
    <s v="0"/>
    <s v="0"/>
    <s v="0"/>
    <m/>
    <s v="Oui, c’est la terre de nos ancêtres"/>
    <s v="Oui"/>
    <s v="Plus de 50 minutes"/>
    <s v="Oui, marché très bien fourni"/>
    <m/>
    <s v="Oui"/>
    <s v="Tigo (MOV Africa) Airtel"/>
    <s v="1"/>
    <s v="1"/>
    <s v="0"/>
    <m/>
    <s v="Services de santé Nourriture Travail/moyen de subsistance"/>
    <x v="0"/>
    <x v="1"/>
    <x v="0"/>
    <x v="1"/>
    <x v="0"/>
    <x v="0"/>
    <x v="0"/>
    <x v="0"/>
    <x v="0"/>
    <x v="0"/>
    <m/>
    <n v="3"/>
  </r>
  <r>
    <x v="11"/>
    <s v="Homme"/>
    <x v="0"/>
    <s v="TD0704"/>
    <x v="0"/>
    <s v="TD070401"/>
    <x v="0"/>
    <s v="TD070401LWA-090"/>
    <x v="146"/>
    <s v="13.9303728"/>
    <s v="14.0460292"/>
    <s v="236.023333779665"/>
    <s v="4.98"/>
    <s v="Milieu rural isolé"/>
    <s v="Roroua"/>
    <s v="3"/>
    <x v="0"/>
    <s v="Plus de 150m2"/>
    <s v="Public/Gouvernement"/>
    <s v="Oui"/>
    <s v="Aucune"/>
    <m/>
    <m/>
    <m/>
    <m/>
    <m/>
    <s v="Personnes Déplacées Internes"/>
    <s v="1"/>
    <s v="0"/>
    <s v="0"/>
    <n v="309"/>
    <x v="134"/>
    <n v="309"/>
    <n v="1215"/>
    <n v="36"/>
    <n v="36"/>
    <n v="61"/>
    <n v="75"/>
    <n v="85"/>
    <n v="85"/>
    <n v="97"/>
    <n v="109"/>
    <n v="231"/>
    <n v="328"/>
    <n v="36"/>
    <n v="36"/>
    <n v="546"/>
    <n v="669"/>
    <s v="Lac"/>
    <s v="Fouli"/>
    <s v="Liwa"/>
    <s v="A pied Dos d'animal"/>
    <s v="1"/>
    <s v="0"/>
    <s v="0"/>
    <s v="0"/>
    <s v="0"/>
    <s v="1"/>
    <s v="0"/>
    <s v="0"/>
    <x v="5"/>
    <x v="0"/>
    <x v="0"/>
    <m/>
    <s v="Ordre des autorités"/>
    <m/>
    <m/>
    <m/>
    <m/>
    <m/>
    <m/>
    <m/>
    <m/>
    <m/>
    <m/>
    <m/>
    <m/>
    <m/>
    <m/>
    <m/>
    <m/>
    <m/>
    <m/>
    <m/>
    <m/>
    <m/>
    <m/>
    <m/>
    <m/>
    <m/>
    <m/>
    <m/>
    <x v="0"/>
    <x v="0"/>
    <x v="0"/>
    <m/>
    <m/>
    <m/>
    <m/>
    <m/>
    <m/>
    <m/>
    <m/>
    <m/>
    <m/>
    <m/>
    <m/>
    <m/>
    <m/>
    <m/>
    <m/>
    <m/>
    <m/>
    <m/>
    <m/>
    <m/>
    <m/>
    <m/>
    <m/>
    <m/>
    <m/>
    <m/>
    <m/>
    <m/>
    <m/>
    <m/>
    <m/>
    <m/>
    <m/>
    <m/>
    <x v="0"/>
    <x v="0"/>
    <x v="0"/>
    <m/>
    <m/>
    <m/>
    <x v="0"/>
    <x v="0"/>
    <x v="0"/>
    <n v="0"/>
    <s v="Bonnes"/>
    <m/>
    <s v="Pas d'assistance reçue"/>
    <s v="0"/>
    <s v="0"/>
    <s v="0"/>
    <s v="0"/>
    <s v="0"/>
    <s v="0"/>
    <s v="0"/>
    <s v="0"/>
    <s v="0"/>
    <s v="0"/>
    <s v="1"/>
    <m/>
    <m/>
    <m/>
    <m/>
    <m/>
    <m/>
    <m/>
    <m/>
    <m/>
    <n v="77"/>
    <s v="Oui"/>
    <s v="Oui"/>
    <s v="Oui"/>
    <m/>
    <m/>
    <m/>
    <x v="0"/>
    <x v="0"/>
    <m/>
    <s v="Eau de surface (wadi, lac, rivière, etc.) Puit traditionnel / à ciel ouvert"/>
    <s v="1"/>
    <s v="0"/>
    <s v="0"/>
    <s v="0"/>
    <s v="1"/>
    <s v="0"/>
    <s v="0"/>
    <s v="0"/>
    <x v="3"/>
    <s v="10-30 minutes"/>
    <s v="Goût Eau non potable"/>
    <s v="0"/>
    <s v="0"/>
    <s v="1"/>
    <s v="1"/>
    <s v="0"/>
    <x v="0"/>
    <m/>
    <x v="0"/>
    <x v="0"/>
    <x v="0"/>
    <x v="0"/>
    <x v="0"/>
    <m/>
    <s v="Non"/>
    <m/>
    <m/>
    <m/>
    <m/>
    <m/>
    <m/>
    <m/>
    <m/>
    <x v="0"/>
    <s v="Autre (précisez)_____________"/>
    <s v="0"/>
    <s v="0"/>
    <s v="0"/>
    <s v="0"/>
    <s v="0"/>
    <s v="0"/>
    <s v="1"/>
    <m/>
    <s v="Pas d'école"/>
    <m/>
    <s v="Oui"/>
    <s v="Centre de santé"/>
    <s v="1"/>
    <s v="0"/>
    <s v="0"/>
    <s v="0"/>
    <s v="0"/>
    <m/>
    <s v="En dehors du site"/>
    <s v="1 - 2h"/>
    <s v="Paludisme Toux Maux de ventre"/>
    <s v="0"/>
    <s v="0"/>
    <s v="0"/>
    <s v="0"/>
    <s v="0"/>
    <s v="1"/>
    <s v="1"/>
    <s v="0"/>
    <s v="1"/>
    <s v="0"/>
    <s v="0"/>
    <s v="0"/>
    <s v="0"/>
    <m/>
    <x v="0"/>
    <m/>
    <m/>
    <m/>
    <m/>
    <m/>
    <m/>
    <m/>
    <x v="0"/>
    <m/>
    <x v="0"/>
    <m/>
    <m/>
    <m/>
    <m/>
    <m/>
    <m/>
    <m/>
    <m/>
    <m/>
    <m/>
    <m/>
    <m/>
    <m/>
    <x v="0"/>
    <s v="Se laver les mains avec du savon et de l’eau ou avec un gel hydroalcoolique Mesures de distanciation sociale (rester a distance des autres)"/>
    <s v="1"/>
    <s v="0"/>
    <s v="0"/>
    <s v="1"/>
    <s v="0"/>
    <s v="0"/>
    <s v="0"/>
    <s v="0"/>
    <s v="A travers les proches Sensibilisation par les organisations humanitaires (ONG, agences des nations-unies, …)"/>
    <s v="0"/>
    <s v="0"/>
    <s v="1"/>
    <s v="0"/>
    <s v="1"/>
    <s v="0"/>
    <s v="0"/>
    <x v="0"/>
    <x v="0"/>
    <s v="Ne sait pas / Pas de réponse"/>
    <m/>
    <s v="Production de subsistance Achat sur le marché"/>
    <s v="1"/>
    <s v="0"/>
    <s v="0"/>
    <s v="0"/>
    <s v="0"/>
    <s v="1"/>
    <s v="0"/>
    <m/>
    <s v="Oui, accès aux terres cultivables donné par les autorités locales / notables des communautés"/>
    <s v="Oui"/>
    <s v="Plus de 50 minutes"/>
    <s v="Oui, marché très bien fourni"/>
    <m/>
    <s v="Oui"/>
    <s v="Tigo (MOV Africa) Airtel"/>
    <s v="1"/>
    <s v="1"/>
    <s v="0"/>
    <m/>
    <s v="Eau potable Nourriture Services de santé"/>
    <x v="0"/>
    <x v="0"/>
    <x v="0"/>
    <x v="1"/>
    <x v="0"/>
    <x v="0"/>
    <x v="0"/>
    <x v="1"/>
    <x v="0"/>
    <x v="0"/>
    <m/>
    <n v="3"/>
  </r>
  <r>
    <x v="1"/>
    <s v="Homme"/>
    <x v="0"/>
    <s v="TD0704"/>
    <x v="0"/>
    <s v="TD070401"/>
    <x v="0"/>
    <s v="XXXX"/>
    <x v="147"/>
    <e v="#N/A"/>
    <e v="#N/A"/>
    <m/>
    <m/>
    <s v="Milieu rural proche d’une ville moyenne"/>
    <m/>
    <m/>
    <x v="0"/>
    <s v="Plus de 150m2"/>
    <s v="Ancestrales"/>
    <s v="Oui"/>
    <s v="Aucune"/>
    <m/>
    <m/>
    <m/>
    <m/>
    <m/>
    <s v="Personnes Déplacées Internes"/>
    <s v="1"/>
    <s v="0"/>
    <s v="0"/>
    <n v="125"/>
    <x v="135"/>
    <n v="125"/>
    <n v="508"/>
    <n v="40"/>
    <n v="50"/>
    <n v="50"/>
    <n v="60"/>
    <n v="30"/>
    <n v="40"/>
    <n v="40"/>
    <n v="50"/>
    <n v="66"/>
    <n v="70"/>
    <n v="5"/>
    <n v="7"/>
    <n v="231"/>
    <n v="277"/>
    <s v="Lac"/>
    <s v="Fouli"/>
    <s v="Liwa"/>
    <s v="Dos d'animal A pied"/>
    <s v="1"/>
    <s v="0"/>
    <s v="0"/>
    <s v="0"/>
    <s v="0"/>
    <s v="1"/>
    <s v="0"/>
    <s v="0"/>
    <x v="5"/>
    <x v="0"/>
    <x v="0"/>
    <m/>
    <s v="Ils considèrent que c'est la terre de leurs ancêtres"/>
    <m/>
    <m/>
    <m/>
    <m/>
    <m/>
    <m/>
    <m/>
    <m/>
    <m/>
    <m/>
    <m/>
    <m/>
    <m/>
    <m/>
    <m/>
    <m/>
    <m/>
    <m/>
    <m/>
    <m/>
    <m/>
    <m/>
    <m/>
    <m/>
    <m/>
    <m/>
    <m/>
    <x v="0"/>
    <x v="0"/>
    <x v="0"/>
    <m/>
    <m/>
    <m/>
    <m/>
    <m/>
    <m/>
    <m/>
    <m/>
    <m/>
    <m/>
    <m/>
    <m/>
    <m/>
    <m/>
    <m/>
    <m/>
    <m/>
    <m/>
    <m/>
    <m/>
    <m/>
    <m/>
    <m/>
    <m/>
    <m/>
    <m/>
    <m/>
    <m/>
    <m/>
    <m/>
    <m/>
    <m/>
    <m/>
    <m/>
    <m/>
    <x v="0"/>
    <x v="0"/>
    <x v="0"/>
    <m/>
    <m/>
    <m/>
    <x v="0"/>
    <x v="0"/>
    <x v="0"/>
    <n v="0"/>
    <s v="Bonnes"/>
    <m/>
    <s v="Pas d'assistance reçue"/>
    <s v="0"/>
    <s v="0"/>
    <s v="0"/>
    <s v="0"/>
    <s v="0"/>
    <s v="0"/>
    <s v="0"/>
    <s v="0"/>
    <s v="0"/>
    <s v="0"/>
    <s v="1"/>
    <m/>
    <m/>
    <m/>
    <m/>
    <m/>
    <m/>
    <m/>
    <m/>
    <m/>
    <n v="76"/>
    <s v="Oui"/>
    <s v="Oui"/>
    <s v="Oui"/>
    <m/>
    <m/>
    <m/>
    <x v="1"/>
    <x v="1"/>
    <m/>
    <s v="Forage à pompe manuelle"/>
    <s v="0"/>
    <s v="1"/>
    <s v="0"/>
    <s v="0"/>
    <s v="0"/>
    <s v="0"/>
    <s v="0"/>
    <s v="0"/>
    <x v="1"/>
    <s v="10-30 minutes"/>
    <s v="Aucun"/>
    <s v="1"/>
    <s v="0"/>
    <s v="0"/>
    <s v="0"/>
    <s v="0"/>
    <x v="0"/>
    <m/>
    <x v="0"/>
    <x v="0"/>
    <x v="0"/>
    <x v="0"/>
    <x v="0"/>
    <m/>
    <s v="Non"/>
    <m/>
    <m/>
    <m/>
    <m/>
    <m/>
    <m/>
    <m/>
    <m/>
    <x v="0"/>
    <s v="Autre (précisez)_____________"/>
    <s v="0"/>
    <s v="0"/>
    <s v="0"/>
    <s v="0"/>
    <s v="0"/>
    <s v="0"/>
    <s v="1"/>
    <m/>
    <s v="Pas d'école"/>
    <m/>
    <s v="Oui"/>
    <s v="Centre de santé"/>
    <s v="1"/>
    <s v="0"/>
    <s v="0"/>
    <s v="0"/>
    <s v="0"/>
    <m/>
    <s v="En dehors du site"/>
    <s v="50 - 60 minutes"/>
    <s v="Toux Paludisme Autre (précisez)_____________"/>
    <s v="0"/>
    <s v="0"/>
    <s v="0"/>
    <s v="0"/>
    <s v="0"/>
    <s v="1"/>
    <s v="1"/>
    <s v="0"/>
    <s v="0"/>
    <s v="0"/>
    <s v="0"/>
    <s v="1"/>
    <s v="0"/>
    <s v="Maut de ventre"/>
    <x v="0"/>
    <m/>
    <m/>
    <m/>
    <m/>
    <m/>
    <m/>
    <m/>
    <x v="0"/>
    <m/>
    <x v="0"/>
    <m/>
    <m/>
    <m/>
    <m/>
    <m/>
    <m/>
    <m/>
    <m/>
    <m/>
    <m/>
    <m/>
    <m/>
    <m/>
    <x v="0"/>
    <s v="Se laver les mains avec du savon et de l’eau ou avec un gel hydroalcoolique Éviter de se toucher les yeux, le nez, la bouche"/>
    <s v="1"/>
    <s v="1"/>
    <s v="0"/>
    <s v="0"/>
    <s v="0"/>
    <s v="0"/>
    <s v="0"/>
    <s v="0"/>
    <s v="A travers les proches Sensibilisation par les organisations humanitaires (ONG, agences des nations-unies, …)"/>
    <s v="0"/>
    <s v="0"/>
    <s v="1"/>
    <s v="0"/>
    <s v="1"/>
    <s v="0"/>
    <s v="0"/>
    <x v="1"/>
    <x v="3"/>
    <s v="Aucune ou très peu de personnes y ont accès (moins 25%)"/>
    <m/>
    <s v="Production de subsistance Achat sur le marché"/>
    <s v="1"/>
    <s v="0"/>
    <s v="0"/>
    <s v="0"/>
    <s v="0"/>
    <s v="1"/>
    <s v="0"/>
    <m/>
    <s v="Oui, c’est la terre de nos ancêtres"/>
    <s v="Oui"/>
    <s v="Plus de 50 minutes"/>
    <s v="Oui, marché très bien fourni"/>
    <m/>
    <s v="Oui"/>
    <s v="Airtel Tigo (MOV Africa)"/>
    <s v="1"/>
    <s v="1"/>
    <s v="0"/>
    <m/>
    <s v="Nourriture Eau potable Abris"/>
    <x v="0"/>
    <x v="0"/>
    <x v="1"/>
    <x v="0"/>
    <x v="0"/>
    <x v="0"/>
    <x v="0"/>
    <x v="1"/>
    <x v="0"/>
    <x v="0"/>
    <m/>
    <n v="3"/>
  </r>
  <r>
    <x v="19"/>
    <s v="Homme"/>
    <x v="0"/>
    <s v="TD0701"/>
    <x v="2"/>
    <s v="TD070101"/>
    <x v="5"/>
    <s v="TD070101BOL-007"/>
    <x v="148"/>
    <s v="13.508088333333335"/>
    <s v="14.532828333333335"/>
    <m/>
    <m/>
    <s v="Milieu rural isolé"/>
    <s v="Mêle 1"/>
    <s v="5"/>
    <x v="0"/>
    <s v="Plus de 150m2"/>
    <s v="Ancestrales"/>
    <s v="Oui"/>
    <s v="ONG Locale"/>
    <m/>
    <s v="Crt"/>
    <m/>
    <m/>
    <m/>
    <s v="Personnes Déplacées Internes Retournés venus de l'étranger"/>
    <s v="1"/>
    <s v="0"/>
    <s v="1"/>
    <n v="1150"/>
    <x v="136"/>
    <n v="1100"/>
    <n v="5494"/>
    <n v="165"/>
    <n v="165"/>
    <n v="275"/>
    <n v="328"/>
    <n v="385"/>
    <n v="385"/>
    <n v="440"/>
    <n v="494"/>
    <n v="1044"/>
    <n v="1483"/>
    <n v="165"/>
    <n v="165"/>
    <n v="2474"/>
    <n v="3020"/>
    <s v="Lac"/>
    <s v="Mamdi"/>
    <s v="Bol"/>
    <s v="A pied Pirogue Dos d'animal"/>
    <s v="1"/>
    <s v="0"/>
    <s v="0"/>
    <s v="0"/>
    <s v="1"/>
    <s v="1"/>
    <s v="0"/>
    <s v="0"/>
    <x v="0"/>
    <x v="0"/>
    <x v="0"/>
    <m/>
    <s v="Ils considèrent que c'est la terre de leurs ancêtres"/>
    <m/>
    <m/>
    <m/>
    <m/>
    <m/>
    <m/>
    <m/>
    <m/>
    <m/>
    <m/>
    <m/>
    <m/>
    <m/>
    <m/>
    <m/>
    <m/>
    <m/>
    <m/>
    <m/>
    <m/>
    <m/>
    <m/>
    <m/>
    <m/>
    <m/>
    <m/>
    <m/>
    <x v="0"/>
    <x v="0"/>
    <x v="0"/>
    <m/>
    <m/>
    <m/>
    <m/>
    <m/>
    <m/>
    <m/>
    <m/>
    <n v="50"/>
    <n v="210"/>
    <n v="9"/>
    <n v="11"/>
    <n v="16"/>
    <n v="19"/>
    <n v="15"/>
    <n v="25"/>
    <n v="7"/>
    <n v="20"/>
    <n v="35"/>
    <n v="40"/>
    <n v="6"/>
    <n v="7"/>
    <n v="88"/>
    <n v="122"/>
    <s v="NGA"/>
    <s v="Borno"/>
    <s v="Moto Pirogue A pied Transport en commun"/>
    <s v="1"/>
    <s v="1"/>
    <s v="0"/>
    <s v="0"/>
    <s v="1"/>
    <s v="0"/>
    <s v="0"/>
    <s v="1"/>
    <x v="2"/>
    <x v="4"/>
    <x v="2"/>
    <m/>
    <s v="Parenté avec la communauté hôte"/>
    <m/>
    <x v="0"/>
    <x v="0"/>
    <x v="0"/>
    <n v="0"/>
    <s v="Bonnes"/>
    <m/>
    <s v="La distribution d'articles non alimentaires La distribution des baches L'assistance en Eau Hygiene et Assainissement Distribution des  outils agricoles"/>
    <s v="1"/>
    <s v="1"/>
    <s v="1"/>
    <s v="0"/>
    <s v="0"/>
    <s v="1"/>
    <s v="0"/>
    <s v="0"/>
    <s v="0"/>
    <s v="0"/>
    <s v="0"/>
    <m/>
    <s v="Plus d'1 an"/>
    <s v="Plus d'1 an"/>
    <m/>
    <s v="Plus d'1 an"/>
    <m/>
    <m/>
    <s v="Continue"/>
    <m/>
    <n v="1125"/>
    <s v="Oui"/>
    <s v="Oui"/>
    <s v="Oui"/>
    <m/>
    <m/>
    <m/>
    <x v="0"/>
    <x v="0"/>
    <m/>
    <s v="Forage à pompe manuelle Eau de surface (wadi, lac, rivière, etc.)"/>
    <s v="0"/>
    <s v="1"/>
    <s v="0"/>
    <s v="0"/>
    <s v="1"/>
    <s v="0"/>
    <s v="0"/>
    <s v="0"/>
    <x v="1"/>
    <s v="10-30 minutes"/>
    <s v="Aucun"/>
    <s v="1"/>
    <s v="0"/>
    <s v="0"/>
    <s v="0"/>
    <s v="0"/>
    <x v="1"/>
    <n v="36"/>
    <x v="1"/>
    <x v="1"/>
    <x v="1"/>
    <x v="2"/>
    <x v="1"/>
    <s v="Plus de 50 mètres"/>
    <s v="Non"/>
    <m/>
    <m/>
    <m/>
    <m/>
    <m/>
    <m/>
    <m/>
    <m/>
    <x v="0"/>
    <s v="Autre (précisez)_____________"/>
    <s v="0"/>
    <s v="0"/>
    <s v="0"/>
    <s v="0"/>
    <s v="0"/>
    <s v="0"/>
    <s v="1"/>
    <m/>
    <s v="Pas d'école"/>
    <m/>
    <s v="Oui"/>
    <s v="Clinique mobile"/>
    <s v="0"/>
    <s v="1"/>
    <s v="0"/>
    <s v="0"/>
    <s v="0"/>
    <m/>
    <s v="Sur le site"/>
    <m/>
    <s v="Diarrhée Fièvre Paludisme"/>
    <s v="1"/>
    <s v="1"/>
    <s v="0"/>
    <s v="0"/>
    <s v="0"/>
    <s v="1"/>
    <s v="0"/>
    <s v="0"/>
    <s v="0"/>
    <s v="0"/>
    <s v="0"/>
    <s v="0"/>
    <s v="0"/>
    <m/>
    <x v="0"/>
    <m/>
    <m/>
    <m/>
    <m/>
    <m/>
    <m/>
    <m/>
    <x v="0"/>
    <m/>
    <x v="0"/>
    <m/>
    <m/>
    <m/>
    <m/>
    <m/>
    <m/>
    <m/>
    <m/>
    <m/>
    <m/>
    <m/>
    <m/>
    <m/>
    <x v="0"/>
    <s v="Se laver les mains avec du savon et de l’eau ou avec un gel hydroalcoolique Éviter de se toucher les yeux, le nez, la bouche Éviter les contacts avec toute personne malade"/>
    <s v="1"/>
    <s v="1"/>
    <s v="1"/>
    <s v="0"/>
    <s v="0"/>
    <s v="0"/>
    <s v="0"/>
    <s v="0"/>
    <s v="Sensibilisation par les organisations humanitaires (ONG, agences des nations-unies, …) A travers les proches Sensibilisation par le personnel médical"/>
    <s v="0"/>
    <s v="0"/>
    <s v="1"/>
    <s v="0"/>
    <s v="1"/>
    <s v="1"/>
    <s v="0"/>
    <x v="1"/>
    <x v="3"/>
    <s v="La quasi-totalité des personnes y ont accès (plus de 75%)"/>
    <m/>
    <s v="Achat sur le marché Production de subsistance"/>
    <s v="1"/>
    <s v="0"/>
    <s v="0"/>
    <s v="0"/>
    <s v="0"/>
    <s v="1"/>
    <s v="0"/>
    <m/>
    <s v="Oui, c’est la terre de nos ancêtres"/>
    <s v="Oui"/>
    <s v="Plus de 50 minutes"/>
    <s v="Oui, on peut y trouver la plupart des biens"/>
    <m/>
    <s v="Oui"/>
    <s v="Airtel Tigo (MOV Africa)"/>
    <s v="1"/>
    <s v="1"/>
    <s v="0"/>
    <m/>
    <s v="Nourriture Abris Articles non alimentaires (vêtements, couvertures, ustensiles de cuisine)"/>
    <x v="0"/>
    <x v="1"/>
    <x v="1"/>
    <x v="0"/>
    <x v="1"/>
    <x v="0"/>
    <x v="0"/>
    <x v="1"/>
    <x v="0"/>
    <x v="0"/>
    <m/>
    <n v="2"/>
  </r>
  <r>
    <x v="13"/>
    <s v="Homme"/>
    <x v="0"/>
    <s v="TD0704"/>
    <x v="0"/>
    <s v="TD070403"/>
    <x v="6"/>
    <s v="TD070403KGK-015"/>
    <x v="149"/>
    <s v="14.1625826"/>
    <s v="13.9629262"/>
    <s v="276.14533651927684"/>
    <s v="4.733"/>
    <s v="Milieu rural isolé"/>
    <s v="Magui village"/>
    <s v="5"/>
    <x v="0"/>
    <s v="Entre 100 et 150m2"/>
    <s v="Ancestrales"/>
    <s v="Oui"/>
    <s v="Aucune"/>
    <m/>
    <m/>
    <m/>
    <m/>
    <m/>
    <s v="Personnes Déplacées Internes"/>
    <s v="1"/>
    <s v="0"/>
    <s v="0"/>
    <n v="42"/>
    <x v="137"/>
    <n v="42"/>
    <n v="150"/>
    <n v="6"/>
    <n v="5"/>
    <n v="10"/>
    <n v="9"/>
    <n v="8"/>
    <n v="14"/>
    <n v="9"/>
    <n v="14"/>
    <n v="29"/>
    <n v="40"/>
    <n v="2"/>
    <n v="4"/>
    <n v="64"/>
    <n v="86"/>
    <s v="Lac"/>
    <s v="Fouli"/>
    <s v="Kaiga-Kindjiria"/>
    <s v="A pied Pirogue Dos d'animal"/>
    <s v="1"/>
    <s v="0"/>
    <s v="0"/>
    <s v="0"/>
    <s v="1"/>
    <s v="1"/>
    <s v="0"/>
    <s v="0"/>
    <x v="3"/>
    <x v="5"/>
    <x v="0"/>
    <m/>
    <s v="Ordre des autorités"/>
    <m/>
    <m/>
    <m/>
    <m/>
    <m/>
    <m/>
    <m/>
    <m/>
    <m/>
    <m/>
    <m/>
    <m/>
    <m/>
    <m/>
    <m/>
    <m/>
    <m/>
    <m/>
    <m/>
    <m/>
    <m/>
    <m/>
    <m/>
    <m/>
    <m/>
    <m/>
    <m/>
    <x v="0"/>
    <x v="0"/>
    <x v="0"/>
    <m/>
    <m/>
    <m/>
    <m/>
    <m/>
    <m/>
    <m/>
    <m/>
    <m/>
    <m/>
    <m/>
    <m/>
    <m/>
    <m/>
    <m/>
    <m/>
    <m/>
    <m/>
    <m/>
    <m/>
    <m/>
    <m/>
    <m/>
    <m/>
    <m/>
    <m/>
    <m/>
    <m/>
    <m/>
    <m/>
    <m/>
    <m/>
    <m/>
    <m/>
    <m/>
    <x v="0"/>
    <x v="0"/>
    <x v="0"/>
    <m/>
    <m/>
    <m/>
    <x v="0"/>
    <x v="0"/>
    <x v="0"/>
    <n v="0"/>
    <s v="Bonnes"/>
    <m/>
    <s v="L'assistance en Eau Hygiene et Assainissement La distribution d'articles non alimentaires"/>
    <s v="1"/>
    <s v="0"/>
    <s v="1"/>
    <s v="0"/>
    <s v="0"/>
    <s v="0"/>
    <s v="0"/>
    <s v="0"/>
    <s v="0"/>
    <s v="0"/>
    <s v="0"/>
    <m/>
    <s v="Entre 1 et 3 mois"/>
    <m/>
    <m/>
    <m/>
    <m/>
    <m/>
    <s v="Continue"/>
    <m/>
    <n v="36"/>
    <s v="Oui"/>
    <s v="Oui"/>
    <s v="Oui"/>
    <m/>
    <m/>
    <m/>
    <x v="1"/>
    <x v="5"/>
    <m/>
    <s v="Forage à pompe manuelle"/>
    <s v="0"/>
    <s v="1"/>
    <s v="0"/>
    <s v="0"/>
    <s v="0"/>
    <s v="0"/>
    <s v="0"/>
    <s v="0"/>
    <x v="1"/>
    <s v="Moins de 10 minutes"/>
    <s v="Eau trouble / brune Goût"/>
    <s v="0"/>
    <s v="1"/>
    <s v="1"/>
    <s v="0"/>
    <s v="0"/>
    <x v="0"/>
    <m/>
    <x v="0"/>
    <x v="0"/>
    <x v="0"/>
    <x v="0"/>
    <x v="0"/>
    <m/>
    <s v="Non"/>
    <m/>
    <m/>
    <m/>
    <m/>
    <m/>
    <m/>
    <m/>
    <m/>
    <x v="0"/>
    <s v="Autre (précisez)_____________"/>
    <s v="0"/>
    <s v="0"/>
    <s v="0"/>
    <s v="0"/>
    <s v="0"/>
    <s v="0"/>
    <s v="1"/>
    <m/>
    <s v="Pas d'école"/>
    <m/>
    <s v="Oui"/>
    <s v="Centre de santé"/>
    <s v="1"/>
    <s v="0"/>
    <s v="0"/>
    <s v="0"/>
    <s v="0"/>
    <m/>
    <s v="En dehors du site"/>
    <s v="50 - 60 minutes"/>
    <s v="Toux Paludisme Autre (précisez)_____________"/>
    <s v="0"/>
    <s v="0"/>
    <s v="0"/>
    <s v="0"/>
    <s v="0"/>
    <s v="1"/>
    <s v="1"/>
    <s v="0"/>
    <s v="0"/>
    <s v="0"/>
    <s v="0"/>
    <s v="1"/>
    <s v="0"/>
    <s v="Rhume"/>
    <x v="0"/>
    <m/>
    <m/>
    <m/>
    <m/>
    <m/>
    <m/>
    <m/>
    <x v="0"/>
    <m/>
    <x v="0"/>
    <m/>
    <m/>
    <m/>
    <m/>
    <m/>
    <m/>
    <m/>
    <m/>
    <m/>
    <m/>
    <m/>
    <m/>
    <m/>
    <x v="0"/>
    <s v="Se laver les mains avec du savon et de l’eau ou avec un gel hydroalcoolique Éviter de se toucher les yeux, le nez, la bouche"/>
    <s v="1"/>
    <s v="1"/>
    <s v="0"/>
    <s v="0"/>
    <s v="0"/>
    <s v="0"/>
    <s v="0"/>
    <s v="0"/>
    <s v="A travers les proches Sensibilisation par les organisations humanitaires (ONG, agences des nations-unies, …) Sensibilisation par le personnel médical"/>
    <s v="0"/>
    <s v="0"/>
    <s v="1"/>
    <s v="0"/>
    <s v="1"/>
    <s v="1"/>
    <s v="0"/>
    <x v="0"/>
    <x v="16"/>
    <s v="Ne sait pas / Pas de réponse"/>
    <m/>
    <s v="Production de subsistance Achat sur le marché"/>
    <s v="1"/>
    <s v="0"/>
    <s v="0"/>
    <s v="0"/>
    <s v="0"/>
    <s v="1"/>
    <s v="0"/>
    <m/>
    <s v="Oui, c’est la terre de nos ancêtres"/>
    <s v="Oui"/>
    <s v="Plus de 50 minutes"/>
    <s v="Oui, marché très bien fourni"/>
    <m/>
    <s v="Oui"/>
    <s v="Airtel Tigo (MOV Africa)"/>
    <s v="1"/>
    <s v="1"/>
    <s v="0"/>
    <m/>
    <s v="Nourriture Articles non alimentaires (vêtements, couvertures, ustensiles de cuisine) Travail/moyen de subsistance"/>
    <x v="0"/>
    <x v="1"/>
    <x v="0"/>
    <x v="0"/>
    <x v="1"/>
    <x v="0"/>
    <x v="0"/>
    <x v="0"/>
    <x v="0"/>
    <x v="0"/>
    <m/>
    <n v="3"/>
  </r>
  <r>
    <x v="13"/>
    <s v="Homme"/>
    <x v="0"/>
    <s v="TD0704"/>
    <x v="0"/>
    <s v="TD070403"/>
    <x v="6"/>
    <s v="TD070403KGK-001"/>
    <x v="150"/>
    <s v="14.1760787"/>
    <s v="13.9778689"/>
    <s v="280.0657936164862"/>
    <s v="4.3"/>
    <s v="Milieu rural isolé"/>
    <s v="Kiskawa"/>
    <s v="9"/>
    <x v="1"/>
    <m/>
    <m/>
    <s v="Oui"/>
    <m/>
    <m/>
    <m/>
    <n v="56"/>
    <n v="104"/>
    <m/>
    <s v="Personnes Déplacées Internes"/>
    <s v="1"/>
    <s v="0"/>
    <s v="0"/>
    <n v="936"/>
    <x v="138"/>
    <n v="936"/>
    <n v="4200"/>
    <n v="126"/>
    <n v="126"/>
    <n v="210"/>
    <n v="252"/>
    <n v="294"/>
    <n v="294"/>
    <n v="336"/>
    <n v="378"/>
    <n v="798"/>
    <n v="1134"/>
    <n v="126"/>
    <n v="126"/>
    <n v="1890"/>
    <n v="2310"/>
    <s v="Lac"/>
    <s v="Fouli"/>
    <s v="Kaiga-Kindjiria"/>
    <s v="Pirogue A pied Dos d'animal"/>
    <s v="1"/>
    <s v="0"/>
    <s v="0"/>
    <s v="0"/>
    <s v="1"/>
    <s v="1"/>
    <s v="0"/>
    <s v="0"/>
    <x v="0"/>
    <x v="3"/>
    <x v="0"/>
    <m/>
    <s v="Ils considèrent que c'est la terre de leurs ancêtres"/>
    <m/>
    <m/>
    <m/>
    <m/>
    <m/>
    <m/>
    <m/>
    <m/>
    <m/>
    <m/>
    <m/>
    <m/>
    <m/>
    <m/>
    <m/>
    <m/>
    <m/>
    <m/>
    <m/>
    <m/>
    <m/>
    <m/>
    <m/>
    <m/>
    <m/>
    <m/>
    <m/>
    <x v="0"/>
    <x v="0"/>
    <x v="0"/>
    <m/>
    <m/>
    <m/>
    <m/>
    <m/>
    <m/>
    <m/>
    <m/>
    <m/>
    <m/>
    <m/>
    <m/>
    <m/>
    <m/>
    <m/>
    <m/>
    <m/>
    <m/>
    <m/>
    <m/>
    <m/>
    <m/>
    <m/>
    <m/>
    <m/>
    <m/>
    <m/>
    <m/>
    <m/>
    <m/>
    <m/>
    <m/>
    <m/>
    <m/>
    <m/>
    <x v="0"/>
    <x v="0"/>
    <x v="0"/>
    <m/>
    <m/>
    <m/>
    <x v="26"/>
    <x v="0"/>
    <x v="24"/>
    <n v="0"/>
    <s v="Bonnes"/>
    <m/>
    <s v="La distribution d'articles non alimentaires La distribution de vivres La distribution des baches L'assistance en éducation L'assistance de santé L'assistance psychosociale L'assistance en Eau Hygiene et Assainissement Construction des abris"/>
    <s v="1"/>
    <s v="1"/>
    <s v="1"/>
    <s v="1"/>
    <s v="1"/>
    <s v="0"/>
    <s v="1"/>
    <s v="1"/>
    <s v="1"/>
    <s v="0"/>
    <s v="0"/>
    <s v="Moins d’un mois"/>
    <s v="Plus d'1 an"/>
    <s v="Plus d'1 an"/>
    <s v="Plus d'1 an"/>
    <m/>
    <s v="Continue"/>
    <s v="Ponctuelle"/>
    <s v="Continue"/>
    <s v="Continue"/>
    <n v="398"/>
    <s v="Oui"/>
    <s v="Oui"/>
    <s v="Oui"/>
    <m/>
    <m/>
    <m/>
    <x v="0"/>
    <x v="0"/>
    <m/>
    <s v="Forage à pompe manuelle"/>
    <s v="0"/>
    <s v="1"/>
    <s v="0"/>
    <s v="0"/>
    <s v="0"/>
    <s v="0"/>
    <s v="0"/>
    <s v="0"/>
    <x v="1"/>
    <s v="Moins de 10 minutes"/>
    <s v="Eau trouble / brune Goût"/>
    <s v="0"/>
    <s v="1"/>
    <s v="1"/>
    <s v="0"/>
    <s v="0"/>
    <x v="1"/>
    <n v="130"/>
    <x v="1"/>
    <x v="1"/>
    <x v="1"/>
    <x v="1"/>
    <x v="1"/>
    <s v="Plus de 50 mètres"/>
    <s v="Non"/>
    <m/>
    <m/>
    <m/>
    <m/>
    <m/>
    <m/>
    <m/>
    <m/>
    <x v="1"/>
    <m/>
    <m/>
    <m/>
    <m/>
    <m/>
    <m/>
    <m/>
    <m/>
    <s v="Moins de 10 minutes"/>
    <m/>
    <m/>
    <s v="Oui"/>
    <s v="Centre de santé"/>
    <s v="1"/>
    <s v="0"/>
    <s v="0"/>
    <s v="0"/>
    <s v="0"/>
    <m/>
    <s v="Sur le site"/>
    <m/>
    <s v="Autre (précisez)_____________ Maux de ventre Malnutrition"/>
    <s v="0"/>
    <s v="0"/>
    <s v="0"/>
    <s v="0"/>
    <s v="1"/>
    <s v="0"/>
    <s v="0"/>
    <s v="0"/>
    <s v="1"/>
    <s v="0"/>
    <s v="0"/>
    <s v="1"/>
    <s v="0"/>
    <s v="Rhume"/>
    <x v="0"/>
    <m/>
    <m/>
    <m/>
    <m/>
    <m/>
    <m/>
    <m/>
    <x v="0"/>
    <m/>
    <x v="0"/>
    <m/>
    <m/>
    <m/>
    <m/>
    <m/>
    <m/>
    <m/>
    <m/>
    <m/>
    <m/>
    <m/>
    <m/>
    <m/>
    <x v="0"/>
    <s v="Se laver les mains avec du savon et de l’eau ou avec un gel hydroalcoolique Éviter de se toucher les yeux, le nez, la bouche Éviter les contacts avec toute personne malade"/>
    <s v="1"/>
    <s v="1"/>
    <s v="1"/>
    <s v="0"/>
    <s v="0"/>
    <s v="0"/>
    <s v="0"/>
    <s v="0"/>
    <s v="A travers les proches Sensibilisation par les organisations humanitaires (ONG, agences des nations-unies, …) Sensibilisation par le personnel médical"/>
    <s v="0"/>
    <s v="0"/>
    <s v="1"/>
    <s v="0"/>
    <s v="1"/>
    <s v="1"/>
    <s v="0"/>
    <x v="1"/>
    <x v="3"/>
    <s v="La plupart des personnes y ont accès (entre 50 et 75%)"/>
    <m/>
    <s v="Assistance humanitaire (incluant Cash) Achat sur le marché"/>
    <s v="1"/>
    <s v="0"/>
    <s v="0"/>
    <s v="1"/>
    <s v="0"/>
    <s v="0"/>
    <s v="0"/>
    <m/>
    <s v="Oui, c’est la terre de nos ancêtres"/>
    <s v="Oui"/>
    <s v="Plus de 50 minutes"/>
    <s v="Oui, marché très bien fourni"/>
    <m/>
    <s v="Oui"/>
    <s v="Tigo (MOV Africa) Airtel"/>
    <s v="1"/>
    <s v="1"/>
    <s v="0"/>
    <m/>
    <s v="Travail/moyen de subsistance Autre à préciser Eau potable"/>
    <x v="1"/>
    <x v="0"/>
    <x v="0"/>
    <x v="0"/>
    <x v="0"/>
    <x v="0"/>
    <x v="0"/>
    <x v="0"/>
    <x v="0"/>
    <x v="1"/>
    <s v="Construction d'infrastructure scolaire"/>
    <n v="3"/>
  </r>
  <r>
    <x v="10"/>
    <s v="Homme"/>
    <x v="0"/>
    <s v="TD0704"/>
    <x v="0"/>
    <s v="TD070401"/>
    <x v="0"/>
    <s v="TD070401LWA-059"/>
    <x v="151"/>
    <n v="13.957405"/>
    <n v="13.9614966666666"/>
    <m/>
    <m/>
    <s v="Milieu rural proche d’une ville moyenne"/>
    <m/>
    <m/>
    <x v="0"/>
    <s v="Entre 100 et 150m2"/>
    <s v="Public/Gouvernement"/>
    <s v="Oui"/>
    <s v="Aucune"/>
    <m/>
    <m/>
    <m/>
    <m/>
    <m/>
    <s v="Personnes Déplacées Internes"/>
    <s v="1"/>
    <s v="0"/>
    <s v="0"/>
    <n v="21"/>
    <x v="139"/>
    <n v="21"/>
    <n v="78"/>
    <n v="5"/>
    <n v="6"/>
    <n v="6"/>
    <n v="8"/>
    <n v="6"/>
    <n v="7"/>
    <n v="5"/>
    <n v="7"/>
    <n v="10"/>
    <n v="13"/>
    <n v="2"/>
    <n v="3"/>
    <n v="34"/>
    <n v="44"/>
    <s v="Lac"/>
    <s v="Fouli"/>
    <s v="Liwa"/>
    <s v="A pied Dos d'animal"/>
    <s v="1"/>
    <s v="0"/>
    <s v="0"/>
    <s v="0"/>
    <s v="0"/>
    <s v="1"/>
    <s v="0"/>
    <s v="0"/>
    <x v="2"/>
    <x v="3"/>
    <x v="0"/>
    <m/>
    <s v="Ordre des autorités"/>
    <m/>
    <m/>
    <m/>
    <m/>
    <m/>
    <m/>
    <m/>
    <m/>
    <m/>
    <m/>
    <m/>
    <m/>
    <m/>
    <m/>
    <m/>
    <m/>
    <m/>
    <m/>
    <m/>
    <m/>
    <m/>
    <m/>
    <m/>
    <m/>
    <m/>
    <m/>
    <m/>
    <x v="0"/>
    <x v="0"/>
    <x v="0"/>
    <m/>
    <m/>
    <m/>
    <m/>
    <m/>
    <m/>
    <m/>
    <m/>
    <m/>
    <m/>
    <m/>
    <m/>
    <m/>
    <m/>
    <m/>
    <m/>
    <m/>
    <m/>
    <m/>
    <m/>
    <m/>
    <m/>
    <m/>
    <m/>
    <m/>
    <m/>
    <m/>
    <m/>
    <m/>
    <m/>
    <m/>
    <m/>
    <m/>
    <m/>
    <m/>
    <x v="0"/>
    <x v="0"/>
    <x v="0"/>
    <m/>
    <m/>
    <m/>
    <x v="0"/>
    <x v="0"/>
    <x v="0"/>
    <n v="0"/>
    <s v="Bonnes"/>
    <m/>
    <s v="Pas d'assistance reçue"/>
    <s v="0"/>
    <s v="0"/>
    <s v="0"/>
    <s v="0"/>
    <s v="0"/>
    <s v="0"/>
    <s v="0"/>
    <s v="0"/>
    <s v="0"/>
    <s v="0"/>
    <s v="1"/>
    <m/>
    <m/>
    <m/>
    <m/>
    <m/>
    <m/>
    <m/>
    <m/>
    <m/>
    <n v="10"/>
    <s v="Oui"/>
    <s v="Oui"/>
    <s v="Oui"/>
    <m/>
    <m/>
    <m/>
    <x v="0"/>
    <x v="0"/>
    <m/>
    <s v="Puit traditionnel / à ciel ouvert"/>
    <s v="1"/>
    <s v="0"/>
    <s v="0"/>
    <s v="0"/>
    <s v="0"/>
    <s v="0"/>
    <s v="0"/>
    <s v="0"/>
    <x v="3"/>
    <s v="10-30 minutes"/>
    <s v="Goût"/>
    <s v="0"/>
    <s v="0"/>
    <s v="1"/>
    <s v="0"/>
    <s v="0"/>
    <x v="0"/>
    <m/>
    <x v="0"/>
    <x v="0"/>
    <x v="0"/>
    <x v="0"/>
    <x v="0"/>
    <m/>
    <s v="Non"/>
    <m/>
    <m/>
    <m/>
    <m/>
    <m/>
    <m/>
    <m/>
    <m/>
    <x v="0"/>
    <s v="Autre (précisez)_____________"/>
    <s v="0"/>
    <s v="0"/>
    <s v="0"/>
    <s v="0"/>
    <s v="0"/>
    <s v="0"/>
    <s v="1"/>
    <m/>
    <s v="Pas d'école"/>
    <m/>
    <s v="Oui"/>
    <s v="Centre de santé"/>
    <s v="1"/>
    <s v="0"/>
    <s v="0"/>
    <s v="0"/>
    <s v="0"/>
    <m/>
    <s v="En dehors du site"/>
    <s v="1 - 2h"/>
    <s v="Toux Paludisme Autre (précisez)_____________"/>
    <s v="0"/>
    <s v="0"/>
    <s v="0"/>
    <s v="0"/>
    <s v="0"/>
    <s v="1"/>
    <s v="1"/>
    <s v="0"/>
    <s v="0"/>
    <s v="0"/>
    <s v="0"/>
    <s v="1"/>
    <s v="0"/>
    <s v="Maut de ventre"/>
    <x v="0"/>
    <m/>
    <m/>
    <m/>
    <m/>
    <m/>
    <m/>
    <m/>
    <x v="0"/>
    <m/>
    <x v="0"/>
    <m/>
    <m/>
    <m/>
    <m/>
    <m/>
    <m/>
    <m/>
    <m/>
    <m/>
    <m/>
    <m/>
    <m/>
    <m/>
    <x v="1"/>
    <m/>
    <m/>
    <m/>
    <m/>
    <m/>
    <m/>
    <m/>
    <m/>
    <m/>
    <m/>
    <m/>
    <m/>
    <m/>
    <m/>
    <m/>
    <m/>
    <m/>
    <x v="2"/>
    <x v="3"/>
    <s v="Ne sait pas / Pas de réponse"/>
    <m/>
    <s v="Achat sur le marché Production de subsistance"/>
    <s v="1"/>
    <s v="0"/>
    <s v="0"/>
    <s v="0"/>
    <s v="0"/>
    <s v="1"/>
    <s v="0"/>
    <m/>
    <s v="Oui, accès aux terres cultivables donné par les autorités locales / notables des communautés"/>
    <s v="Oui"/>
    <s v="15 - 30 minutes"/>
    <s v="Oui, marché très bien fourni"/>
    <m/>
    <s v="Oui"/>
    <s v="Tigo (MOV Africa) Airtel"/>
    <s v="1"/>
    <s v="1"/>
    <s v="0"/>
    <m/>
    <s v="Nourriture Eau potable Travail/moyen de subsistance"/>
    <x v="0"/>
    <x v="0"/>
    <x v="0"/>
    <x v="0"/>
    <x v="0"/>
    <x v="0"/>
    <x v="0"/>
    <x v="0"/>
    <x v="0"/>
    <x v="0"/>
    <m/>
    <n v="3"/>
  </r>
  <r>
    <x v="11"/>
    <s v="Homme"/>
    <x v="0"/>
    <s v="TD0704"/>
    <x v="0"/>
    <s v="TD070401"/>
    <x v="0"/>
    <s v="XXXX"/>
    <x v="152"/>
    <s v="13.9116279"/>
    <s v="14.0607609"/>
    <s v="269.83486891362384"/>
    <s v="4.68"/>
    <s v="Milieu rural isolé"/>
    <s v="Lougounarom"/>
    <s v="4"/>
    <x v="0"/>
    <s v="Plus de 150m2"/>
    <s v="Public/Gouvernement"/>
    <s v="Oui"/>
    <s v="Aucune"/>
    <m/>
    <m/>
    <m/>
    <m/>
    <m/>
    <s v="Personnes Déplacées Internes"/>
    <s v="1"/>
    <s v="0"/>
    <s v="0"/>
    <n v="103"/>
    <x v="140"/>
    <n v="103"/>
    <n v="385"/>
    <n v="10"/>
    <n v="14"/>
    <n v="23"/>
    <n v="28"/>
    <n v="29"/>
    <n v="38"/>
    <n v="39"/>
    <n v="49"/>
    <n v="58"/>
    <n v="78"/>
    <n v="9"/>
    <n v="10"/>
    <n v="168"/>
    <n v="217"/>
    <s v="Lac"/>
    <s v="Fouli"/>
    <s v="Liwa"/>
    <s v="A pied Dos d'animal"/>
    <s v="1"/>
    <s v="0"/>
    <s v="0"/>
    <s v="0"/>
    <s v="0"/>
    <s v="1"/>
    <s v="0"/>
    <s v="0"/>
    <x v="5"/>
    <x v="0"/>
    <x v="0"/>
    <m/>
    <s v="Ordre des autorités"/>
    <m/>
    <m/>
    <m/>
    <m/>
    <m/>
    <m/>
    <m/>
    <m/>
    <m/>
    <m/>
    <m/>
    <m/>
    <m/>
    <m/>
    <m/>
    <m/>
    <m/>
    <m/>
    <m/>
    <m/>
    <m/>
    <m/>
    <m/>
    <m/>
    <m/>
    <m/>
    <m/>
    <x v="0"/>
    <x v="0"/>
    <x v="0"/>
    <m/>
    <m/>
    <m/>
    <m/>
    <m/>
    <m/>
    <m/>
    <m/>
    <m/>
    <m/>
    <m/>
    <m/>
    <m/>
    <m/>
    <m/>
    <m/>
    <m/>
    <m/>
    <m/>
    <m/>
    <m/>
    <m/>
    <m/>
    <m/>
    <m/>
    <m/>
    <m/>
    <m/>
    <m/>
    <m/>
    <m/>
    <m/>
    <m/>
    <m/>
    <m/>
    <x v="0"/>
    <x v="0"/>
    <x v="0"/>
    <m/>
    <m/>
    <m/>
    <x v="0"/>
    <x v="0"/>
    <x v="0"/>
    <n v="0"/>
    <s v="Bonnes"/>
    <m/>
    <s v="Pas d'assistance reçue"/>
    <s v="0"/>
    <s v="0"/>
    <s v="0"/>
    <s v="0"/>
    <s v="0"/>
    <s v="0"/>
    <s v="0"/>
    <s v="0"/>
    <s v="0"/>
    <s v="0"/>
    <s v="1"/>
    <m/>
    <m/>
    <m/>
    <m/>
    <m/>
    <m/>
    <m/>
    <m/>
    <m/>
    <n v="68"/>
    <s v="Non"/>
    <s v="Non"/>
    <s v="Non"/>
    <s v="Insécurité"/>
    <s v="Insécurité"/>
    <s v="Insécurité"/>
    <x v="1"/>
    <x v="1"/>
    <m/>
    <s v="Puit traditionnel / à ciel ouvert"/>
    <s v="1"/>
    <s v="0"/>
    <s v="0"/>
    <s v="0"/>
    <s v="0"/>
    <s v="0"/>
    <s v="0"/>
    <s v="0"/>
    <x v="3"/>
    <s v="Moins de 10 minutes"/>
    <s v="Goût"/>
    <s v="0"/>
    <s v="0"/>
    <s v="1"/>
    <s v="0"/>
    <s v="0"/>
    <x v="0"/>
    <m/>
    <x v="0"/>
    <x v="0"/>
    <x v="0"/>
    <x v="0"/>
    <x v="0"/>
    <m/>
    <s v="Oui, l'accès est risqué"/>
    <s v="Arrestations/détentions Autre, précisez"/>
    <s v="0"/>
    <s v="1"/>
    <s v="1"/>
    <s v="0"/>
    <s v="0"/>
    <s v="0"/>
    <s v="Insécurité"/>
    <x v="0"/>
    <s v="Autre (précisez)_____________"/>
    <s v="0"/>
    <s v="0"/>
    <s v="0"/>
    <s v="0"/>
    <s v="0"/>
    <s v="0"/>
    <s v="1"/>
    <m/>
    <s v="Pas d'école"/>
    <m/>
    <s v="Oui"/>
    <s v="Centre de santé"/>
    <s v="1"/>
    <s v="0"/>
    <s v="0"/>
    <s v="0"/>
    <s v="0"/>
    <m/>
    <s v="En dehors du site"/>
    <s v="1 - 2h"/>
    <s v="Maux de ventre Malnutrition Paludisme"/>
    <s v="0"/>
    <s v="0"/>
    <s v="0"/>
    <s v="0"/>
    <s v="1"/>
    <s v="1"/>
    <s v="0"/>
    <s v="0"/>
    <s v="1"/>
    <s v="0"/>
    <s v="0"/>
    <s v="0"/>
    <s v="0"/>
    <m/>
    <x v="0"/>
    <m/>
    <m/>
    <m/>
    <m/>
    <m/>
    <m/>
    <m/>
    <x v="0"/>
    <m/>
    <x v="0"/>
    <m/>
    <m/>
    <m/>
    <m/>
    <m/>
    <m/>
    <m/>
    <m/>
    <m/>
    <m/>
    <m/>
    <m/>
    <m/>
    <x v="1"/>
    <m/>
    <m/>
    <m/>
    <m/>
    <m/>
    <m/>
    <m/>
    <m/>
    <m/>
    <m/>
    <m/>
    <m/>
    <m/>
    <m/>
    <m/>
    <m/>
    <m/>
    <x v="2"/>
    <x v="3"/>
    <s v="Ne sait pas / Pas de réponse"/>
    <m/>
    <s v="Achat sur le marché Production de subsistance"/>
    <s v="1"/>
    <s v="0"/>
    <s v="0"/>
    <s v="0"/>
    <s v="0"/>
    <s v="1"/>
    <s v="0"/>
    <m/>
    <s v="Oui, accès aux terres cultivables donné par les autorités locales / notables des communautés"/>
    <s v="Oui"/>
    <s v="Plus de 50 minutes"/>
    <s v="Oui, on peut y trouver la plupart des biens"/>
    <m/>
    <s v="Oui"/>
    <s v="Airtel Tigo (MOV Africa)"/>
    <s v="1"/>
    <s v="1"/>
    <s v="0"/>
    <m/>
    <s v="Eau potable Nourriture Articles non alimentaires (vêtements, couvertures, ustensiles de cuisine)"/>
    <x v="0"/>
    <x v="0"/>
    <x v="0"/>
    <x v="0"/>
    <x v="1"/>
    <x v="0"/>
    <x v="0"/>
    <x v="1"/>
    <x v="0"/>
    <x v="0"/>
    <m/>
    <n v="3"/>
  </r>
  <r>
    <x v="17"/>
    <s v="Homme"/>
    <x v="0"/>
    <s v="TD0703"/>
    <x v="1"/>
    <s v="TD070302"/>
    <x v="2"/>
    <s v="XXXX"/>
    <x v="153"/>
    <s v="13.6418275"/>
    <s v="14.127856"/>
    <s v="344.16156336866635"/>
    <s v="4.86"/>
    <s v="Milieu rural isolé"/>
    <s v="Fourkoulom"/>
    <s v="5"/>
    <x v="0"/>
    <s v="Plus de 150m2"/>
    <s v="Ancestrales"/>
    <s v="Oui"/>
    <s v="ONG Locale"/>
    <m/>
    <s v="Crt"/>
    <m/>
    <m/>
    <m/>
    <s v="Personnes Déplacées Internes"/>
    <s v="1"/>
    <s v="0"/>
    <s v="0"/>
    <n v="370"/>
    <x v="141"/>
    <n v="370"/>
    <n v="1600"/>
    <n v="70"/>
    <n v="30"/>
    <n v="70"/>
    <n v="130"/>
    <n v="50"/>
    <n v="80"/>
    <n v="100"/>
    <n v="150"/>
    <n v="300"/>
    <n v="500"/>
    <n v="50"/>
    <n v="70"/>
    <n v="640"/>
    <n v="960"/>
    <s v="Lac"/>
    <s v="Kaya"/>
    <s v="Ngouboua"/>
    <s v="A pied Pirogue Dos d'animal"/>
    <s v="1"/>
    <s v="0"/>
    <s v="0"/>
    <s v="0"/>
    <s v="1"/>
    <s v="1"/>
    <s v="0"/>
    <s v="0"/>
    <x v="5"/>
    <x v="0"/>
    <x v="0"/>
    <m/>
    <s v="Ils considèrent que c'est la terre de leurs ancêtres"/>
    <m/>
    <m/>
    <m/>
    <m/>
    <m/>
    <m/>
    <m/>
    <m/>
    <m/>
    <m/>
    <m/>
    <m/>
    <m/>
    <m/>
    <m/>
    <m/>
    <m/>
    <m/>
    <m/>
    <m/>
    <m/>
    <m/>
    <m/>
    <m/>
    <m/>
    <m/>
    <m/>
    <x v="0"/>
    <x v="0"/>
    <x v="0"/>
    <m/>
    <m/>
    <m/>
    <m/>
    <m/>
    <m/>
    <m/>
    <m/>
    <m/>
    <m/>
    <m/>
    <m/>
    <m/>
    <m/>
    <m/>
    <m/>
    <m/>
    <m/>
    <m/>
    <m/>
    <m/>
    <m/>
    <m/>
    <m/>
    <m/>
    <m/>
    <m/>
    <m/>
    <m/>
    <m/>
    <m/>
    <m/>
    <m/>
    <m/>
    <m/>
    <x v="0"/>
    <x v="0"/>
    <x v="0"/>
    <m/>
    <m/>
    <m/>
    <x v="0"/>
    <x v="0"/>
    <x v="0"/>
    <n v="0"/>
    <s v="Bonnes"/>
    <m/>
    <s v="La distribution de vivres La distribution d'articles non alimentaires La distribution des baches L'assistance en Eau Hygiene et Assainissement Distribution des  outils agricoles Construction des abris"/>
    <s v="1"/>
    <s v="1"/>
    <s v="1"/>
    <s v="0"/>
    <s v="1"/>
    <s v="1"/>
    <s v="0"/>
    <s v="0"/>
    <s v="1"/>
    <s v="0"/>
    <s v="0"/>
    <s v="Entre 1 et 3 mois"/>
    <s v="Plus d'1 an"/>
    <s v="Plus d'1 an"/>
    <s v="Entre 6 mois et 1 an"/>
    <s v="Entre 6 mois et 1 an"/>
    <m/>
    <m/>
    <s v="Continue"/>
    <m/>
    <n v="225"/>
    <s v="Oui"/>
    <s v="Oui"/>
    <s v="Oui"/>
    <m/>
    <m/>
    <m/>
    <x v="1"/>
    <x v="1"/>
    <m/>
    <s v="Forage à pompe manuelle"/>
    <s v="0"/>
    <s v="1"/>
    <s v="0"/>
    <s v="0"/>
    <s v="0"/>
    <s v="0"/>
    <s v="0"/>
    <s v="0"/>
    <x v="1"/>
    <s v="10-30 minutes"/>
    <s v="Goût Eau trouble / brune"/>
    <s v="0"/>
    <s v="1"/>
    <s v="1"/>
    <s v="0"/>
    <s v="0"/>
    <x v="1"/>
    <n v="10"/>
    <x v="1"/>
    <x v="1"/>
    <x v="1"/>
    <x v="2"/>
    <x v="1"/>
    <s v="Plus de 50 mètres"/>
    <s v="Non"/>
    <m/>
    <m/>
    <m/>
    <m/>
    <m/>
    <m/>
    <m/>
    <m/>
    <x v="2"/>
    <s v="Ecole trop lointaine"/>
    <s v="0"/>
    <s v="0"/>
    <s v="0"/>
    <s v="0"/>
    <s v="1"/>
    <s v="0"/>
    <s v="0"/>
    <s v="30 minutes – 1 heure"/>
    <m/>
    <m/>
    <s v="Oui"/>
    <s v="Centre de santé"/>
    <s v="1"/>
    <s v="0"/>
    <s v="0"/>
    <s v="0"/>
    <s v="0"/>
    <m/>
    <s v="En dehors du site"/>
    <s v="1 - 2h"/>
    <s v="Maux de tête Paludisme Autre (précisez)_____________"/>
    <s v="0"/>
    <s v="0"/>
    <s v="0"/>
    <s v="0"/>
    <s v="0"/>
    <s v="1"/>
    <s v="0"/>
    <s v="1"/>
    <s v="0"/>
    <s v="0"/>
    <s v="0"/>
    <s v="1"/>
    <s v="0"/>
    <s v="Rhume"/>
    <x v="0"/>
    <m/>
    <m/>
    <m/>
    <m/>
    <m/>
    <m/>
    <m/>
    <x v="0"/>
    <m/>
    <x v="0"/>
    <m/>
    <m/>
    <m/>
    <m/>
    <m/>
    <m/>
    <m/>
    <m/>
    <m/>
    <m/>
    <m/>
    <m/>
    <m/>
    <x v="0"/>
    <s v="Se laver les mains avec du savon et de l’eau ou avec un gel hydroalcoolique Éviter de se toucher les yeux, le nez, la bouche Mesures de distanciation sociale (rester a distance des autres)"/>
    <s v="1"/>
    <s v="1"/>
    <s v="0"/>
    <s v="1"/>
    <s v="0"/>
    <s v="0"/>
    <s v="0"/>
    <s v="0"/>
    <s v="A travers les proches Sensibilisation par les organisations humanitaires (ONG, agences des nations-unies, …) Sensibilisation par le personnel médical"/>
    <s v="0"/>
    <s v="0"/>
    <s v="1"/>
    <s v="0"/>
    <s v="1"/>
    <s v="1"/>
    <s v="0"/>
    <x v="1"/>
    <x v="3"/>
    <s v="Quelques personnes y ont accès (entre 25 et 50%)"/>
    <m/>
    <s v="Assistance humanitaire (incluant Cash) Achat sur le marché"/>
    <s v="1"/>
    <s v="0"/>
    <s v="0"/>
    <s v="1"/>
    <s v="0"/>
    <s v="0"/>
    <s v="0"/>
    <m/>
    <s v="Oui, c’est la terre de nos ancêtres"/>
    <s v="Oui"/>
    <s v="Plus de 50 minutes"/>
    <s v="Oui, marché très bien fourni"/>
    <m/>
    <s v="Oui"/>
    <s v="Tigo (MOV Africa) Airtel"/>
    <s v="1"/>
    <s v="1"/>
    <s v="0"/>
    <m/>
    <s v="Nourriture Abris Travail/moyen de subsistance"/>
    <x v="0"/>
    <x v="1"/>
    <x v="1"/>
    <x v="0"/>
    <x v="0"/>
    <x v="0"/>
    <x v="0"/>
    <x v="0"/>
    <x v="0"/>
    <x v="0"/>
    <m/>
    <n v="3"/>
  </r>
  <r>
    <x v="17"/>
    <s v="Homme"/>
    <x v="0"/>
    <s v="TD0703"/>
    <x v="1"/>
    <s v="TD070302"/>
    <x v="2"/>
    <s v="TD070302NGB-072"/>
    <x v="154"/>
    <s v="13.6500059"/>
    <s v="14.1364324"/>
    <s v="303.87138858461043"/>
    <s v="4.85"/>
    <s v="Milieu rural isolé"/>
    <s v="Mal mari 1"/>
    <s v="2"/>
    <x v="0"/>
    <s v="Plus de 150m2"/>
    <s v="Public/Gouvernement"/>
    <s v="Oui"/>
    <s v="ONG Locale"/>
    <m/>
    <s v="Crt"/>
    <m/>
    <m/>
    <m/>
    <s v="Personnes Déplacées Internes"/>
    <s v="1"/>
    <s v="0"/>
    <s v="0"/>
    <n v="200"/>
    <x v="142"/>
    <n v="200"/>
    <n v="1100"/>
    <n v="33"/>
    <n v="33"/>
    <n v="55"/>
    <n v="66"/>
    <n v="77"/>
    <n v="77"/>
    <n v="88"/>
    <n v="99"/>
    <n v="209"/>
    <n v="297"/>
    <n v="33"/>
    <n v="33"/>
    <n v="495"/>
    <n v="605"/>
    <s v="Lac"/>
    <s v="Kaya"/>
    <s v="Ngouboua"/>
    <s v="A pied Dos d'animal Pirogue"/>
    <s v="1"/>
    <s v="0"/>
    <s v="0"/>
    <s v="0"/>
    <s v="1"/>
    <s v="1"/>
    <s v="0"/>
    <s v="0"/>
    <x v="2"/>
    <x v="3"/>
    <x v="0"/>
    <m/>
    <s v="Ordre des autorités"/>
    <m/>
    <m/>
    <m/>
    <m/>
    <m/>
    <m/>
    <m/>
    <m/>
    <m/>
    <m/>
    <m/>
    <m/>
    <m/>
    <m/>
    <m/>
    <m/>
    <m/>
    <m/>
    <m/>
    <m/>
    <m/>
    <m/>
    <m/>
    <m/>
    <m/>
    <m/>
    <m/>
    <x v="0"/>
    <x v="0"/>
    <x v="0"/>
    <m/>
    <m/>
    <m/>
    <m/>
    <m/>
    <m/>
    <m/>
    <m/>
    <m/>
    <m/>
    <m/>
    <m/>
    <m/>
    <m/>
    <m/>
    <m/>
    <m/>
    <m/>
    <m/>
    <m/>
    <m/>
    <m/>
    <m/>
    <m/>
    <m/>
    <m/>
    <m/>
    <m/>
    <m/>
    <m/>
    <m/>
    <m/>
    <m/>
    <m/>
    <m/>
    <x v="0"/>
    <x v="0"/>
    <x v="0"/>
    <m/>
    <m/>
    <m/>
    <x v="0"/>
    <x v="0"/>
    <x v="0"/>
    <n v="0"/>
    <s v="Bonnes"/>
    <m/>
    <s v="La distribution de vivres La distribution d'articles non alimentaires La distribution des baches L'assistance en éducation L'assistance en Eau Hygiene et Assainissement L'assistance de santé"/>
    <s v="1"/>
    <s v="1"/>
    <s v="1"/>
    <s v="1"/>
    <s v="0"/>
    <s v="0"/>
    <s v="0"/>
    <s v="1"/>
    <s v="1"/>
    <s v="0"/>
    <s v="0"/>
    <s v="Entre 1 et 3 mois"/>
    <s v="Plus d'1 an"/>
    <s v="Plus d'1 an"/>
    <m/>
    <m/>
    <s v="Ponctuelle"/>
    <m/>
    <s v="Continue"/>
    <s v="Continue"/>
    <n v="95"/>
    <s v="Oui"/>
    <s v="Oui"/>
    <s v="Oui"/>
    <m/>
    <m/>
    <m/>
    <x v="1"/>
    <x v="1"/>
    <m/>
    <s v="Forage à pompe manuelle"/>
    <s v="0"/>
    <s v="1"/>
    <s v="0"/>
    <s v="0"/>
    <s v="0"/>
    <s v="0"/>
    <s v="0"/>
    <s v="0"/>
    <x v="1"/>
    <s v="10-30 minutes"/>
    <s v="Aucun"/>
    <s v="1"/>
    <s v="0"/>
    <s v="0"/>
    <s v="0"/>
    <s v="0"/>
    <x v="0"/>
    <m/>
    <x v="0"/>
    <x v="0"/>
    <x v="0"/>
    <x v="0"/>
    <x v="0"/>
    <m/>
    <s v="Non"/>
    <m/>
    <m/>
    <m/>
    <m/>
    <m/>
    <m/>
    <m/>
    <m/>
    <x v="1"/>
    <m/>
    <m/>
    <m/>
    <m/>
    <m/>
    <m/>
    <m/>
    <m/>
    <s v="Moins de 10 minutes"/>
    <m/>
    <m/>
    <s v="Oui"/>
    <s v="Clinique mobile"/>
    <s v="0"/>
    <s v="1"/>
    <s v="0"/>
    <s v="0"/>
    <s v="0"/>
    <m/>
    <s v="Sur le site"/>
    <m/>
    <s v="Paludisme Maux de ventre Maux de tête"/>
    <s v="0"/>
    <s v="0"/>
    <s v="0"/>
    <s v="0"/>
    <s v="0"/>
    <s v="1"/>
    <s v="0"/>
    <s v="1"/>
    <s v="1"/>
    <s v="0"/>
    <s v="0"/>
    <s v="0"/>
    <s v="0"/>
    <m/>
    <x v="0"/>
    <m/>
    <m/>
    <m/>
    <m/>
    <m/>
    <m/>
    <m/>
    <x v="0"/>
    <m/>
    <x v="0"/>
    <m/>
    <m/>
    <m/>
    <m/>
    <m/>
    <m/>
    <m/>
    <m/>
    <m/>
    <m/>
    <m/>
    <m/>
    <m/>
    <x v="0"/>
    <s v="Se laver les mains avec du savon et de l’eau ou avec un gel hydroalcoolique Éviter de se toucher les yeux, le nez, la bouche"/>
    <s v="1"/>
    <s v="1"/>
    <s v="0"/>
    <s v="0"/>
    <s v="0"/>
    <s v="0"/>
    <s v="0"/>
    <s v="0"/>
    <s v="A travers les proches Sensibilisation par les organisations humanitaires (ONG, agences des nations-unies, …) Sensibilisation par le personnel médical"/>
    <s v="0"/>
    <s v="0"/>
    <s v="1"/>
    <s v="0"/>
    <s v="1"/>
    <s v="1"/>
    <s v="0"/>
    <x v="1"/>
    <x v="3"/>
    <s v="Quelques personnes y ont accès (entre 25 et 50%)"/>
    <m/>
    <s v="Achat sur le marché Assistance humanitaire (incluant Cash)"/>
    <s v="1"/>
    <s v="0"/>
    <s v="0"/>
    <s v="1"/>
    <s v="0"/>
    <s v="0"/>
    <s v="0"/>
    <m/>
    <s v="Oui, accès aux terres cultivables donné par les autorités locales / notables des communautés"/>
    <s v="Oui"/>
    <s v="Plus de 50 minutes"/>
    <s v="Oui, marché très bien fourni"/>
    <m/>
    <s v="Oui"/>
    <s v="Airtel Tigo (MOV Africa)"/>
    <s v="1"/>
    <s v="1"/>
    <s v="0"/>
    <m/>
    <s v="Nourriture Abris Travail/moyen de subsistance"/>
    <x v="0"/>
    <x v="1"/>
    <x v="1"/>
    <x v="0"/>
    <x v="0"/>
    <x v="0"/>
    <x v="0"/>
    <x v="0"/>
    <x v="0"/>
    <x v="0"/>
    <m/>
    <n v="3"/>
  </r>
  <r>
    <x v="10"/>
    <s v="Homme"/>
    <x v="0"/>
    <s v="TD0704"/>
    <x v="0"/>
    <s v="TD070402"/>
    <x v="1"/>
    <s v="TD070402DBA-067"/>
    <x v="155"/>
    <s v="14.385333333333332"/>
    <s v="13.732478333333331"/>
    <m/>
    <m/>
    <s v="Milieu rural isolé"/>
    <s v="Toukoul2"/>
    <s v="2"/>
    <x v="0"/>
    <s v="Plus de 150m2"/>
    <s v="Ancestrales"/>
    <s v="Oui"/>
    <s v="Aucune"/>
    <m/>
    <m/>
    <m/>
    <m/>
    <m/>
    <s v="Personnes Déplacées Internes"/>
    <s v="1"/>
    <s v="0"/>
    <s v="0"/>
    <n v="150"/>
    <x v="143"/>
    <n v="150"/>
    <n v="450"/>
    <n v="14"/>
    <n v="14"/>
    <n v="23"/>
    <n v="22"/>
    <n v="32"/>
    <n v="32"/>
    <n v="36"/>
    <n v="41"/>
    <n v="86"/>
    <n v="122"/>
    <n v="14"/>
    <n v="14"/>
    <n v="205"/>
    <n v="245"/>
    <s v="Lac"/>
    <s v="Fouli"/>
    <s v="Kaiga-Kindjiria"/>
    <s v="A pied Dos d'animal"/>
    <s v="1"/>
    <s v="0"/>
    <s v="0"/>
    <s v="0"/>
    <s v="0"/>
    <s v="1"/>
    <s v="0"/>
    <s v="0"/>
    <x v="3"/>
    <x v="5"/>
    <x v="0"/>
    <m/>
    <s v="Ils considèrent que c'est la terre de leurs ancêtres"/>
    <m/>
    <m/>
    <m/>
    <m/>
    <m/>
    <m/>
    <m/>
    <m/>
    <m/>
    <m/>
    <m/>
    <m/>
    <m/>
    <m/>
    <m/>
    <m/>
    <m/>
    <m/>
    <m/>
    <m/>
    <m/>
    <m/>
    <m/>
    <m/>
    <m/>
    <m/>
    <m/>
    <x v="0"/>
    <x v="0"/>
    <x v="0"/>
    <m/>
    <m/>
    <m/>
    <m/>
    <m/>
    <m/>
    <m/>
    <m/>
    <m/>
    <m/>
    <m/>
    <m/>
    <m/>
    <m/>
    <m/>
    <m/>
    <m/>
    <m/>
    <m/>
    <m/>
    <m/>
    <m/>
    <m/>
    <m/>
    <m/>
    <m/>
    <m/>
    <m/>
    <m/>
    <m/>
    <m/>
    <m/>
    <m/>
    <m/>
    <m/>
    <x v="0"/>
    <x v="0"/>
    <x v="0"/>
    <m/>
    <m/>
    <m/>
    <x v="0"/>
    <x v="0"/>
    <x v="0"/>
    <n v="0"/>
    <s v="Bonnes"/>
    <m/>
    <s v="La distribution d'articles non alimentaires"/>
    <s v="1"/>
    <s v="0"/>
    <s v="0"/>
    <s v="0"/>
    <s v="0"/>
    <s v="0"/>
    <s v="0"/>
    <s v="0"/>
    <s v="0"/>
    <s v="0"/>
    <s v="0"/>
    <m/>
    <s v="Plus d'1 an"/>
    <m/>
    <m/>
    <m/>
    <m/>
    <m/>
    <m/>
    <m/>
    <n v="28"/>
    <s v="Oui"/>
    <s v="Oui"/>
    <s v="Oui"/>
    <m/>
    <m/>
    <m/>
    <x v="0"/>
    <x v="0"/>
    <m/>
    <s v="Puit traditionnel / à ciel ouvert"/>
    <s v="1"/>
    <s v="0"/>
    <s v="0"/>
    <s v="0"/>
    <s v="0"/>
    <s v="0"/>
    <s v="0"/>
    <s v="0"/>
    <x v="3"/>
    <s v="10-30 minutes"/>
    <s v="Goût Eau non potable"/>
    <s v="0"/>
    <s v="0"/>
    <s v="1"/>
    <s v="1"/>
    <s v="0"/>
    <x v="0"/>
    <m/>
    <x v="0"/>
    <x v="0"/>
    <x v="0"/>
    <x v="0"/>
    <x v="0"/>
    <m/>
    <s v="Non"/>
    <m/>
    <m/>
    <m/>
    <m/>
    <m/>
    <m/>
    <m/>
    <m/>
    <x v="0"/>
    <s v="Autre (précisez)_____________"/>
    <s v="0"/>
    <s v="0"/>
    <s v="0"/>
    <s v="0"/>
    <s v="0"/>
    <s v="0"/>
    <s v="1"/>
    <m/>
    <s v="Pas d'école"/>
    <m/>
    <s v="Oui"/>
    <s v="Centre de santé"/>
    <s v="1"/>
    <s v="0"/>
    <s v="0"/>
    <s v="0"/>
    <s v="0"/>
    <m/>
    <s v="En dehors du site"/>
    <s v="50 - 60 minutes"/>
    <s v="Paludisme Malnutrition Fièvre"/>
    <s v="0"/>
    <s v="1"/>
    <s v="0"/>
    <s v="0"/>
    <s v="1"/>
    <s v="1"/>
    <s v="0"/>
    <s v="0"/>
    <s v="0"/>
    <s v="0"/>
    <s v="0"/>
    <s v="0"/>
    <s v="0"/>
    <m/>
    <x v="0"/>
    <m/>
    <m/>
    <m/>
    <m/>
    <m/>
    <m/>
    <m/>
    <x v="0"/>
    <m/>
    <x v="0"/>
    <m/>
    <m/>
    <m/>
    <m/>
    <m/>
    <m/>
    <m/>
    <m/>
    <m/>
    <m/>
    <m/>
    <m/>
    <m/>
    <x v="0"/>
    <s v="Se laver les mains avec du savon et de l’eau ou avec un gel hydroalcoolique Éviter de se toucher les yeux, le nez, la bouche Éviter les contacts avec toute personne malade"/>
    <s v="1"/>
    <s v="1"/>
    <s v="1"/>
    <s v="0"/>
    <s v="0"/>
    <s v="0"/>
    <s v="0"/>
    <s v="0"/>
    <s v="A travers les proches Sensibilisation par les organisations humanitaires (ONG, agences des nations-unies, …) Sensibilisation par le personnel médical"/>
    <s v="0"/>
    <s v="0"/>
    <s v="1"/>
    <s v="0"/>
    <s v="1"/>
    <s v="1"/>
    <s v="0"/>
    <x v="1"/>
    <x v="3"/>
    <s v="Ne sait pas / Pas de réponse"/>
    <m/>
    <s v="Production de subsistance Achat sur le marché"/>
    <s v="1"/>
    <s v="0"/>
    <s v="0"/>
    <s v="0"/>
    <s v="0"/>
    <s v="1"/>
    <s v="0"/>
    <m/>
    <s v="Non, nous n’avons pas accès à la terre cultivable"/>
    <s v="Oui"/>
    <s v="Plus de 50 minutes"/>
    <s v="Oui, on peut y trouver la plupart des biens"/>
    <m/>
    <s v="Oui"/>
    <s v="Tigo (MOV Africa)"/>
    <s v="1"/>
    <s v="0"/>
    <s v="0"/>
    <m/>
    <s v="Nourriture Eau potable Travail/moyen de subsistance"/>
    <x v="0"/>
    <x v="0"/>
    <x v="0"/>
    <x v="0"/>
    <x v="0"/>
    <x v="0"/>
    <x v="0"/>
    <x v="0"/>
    <x v="0"/>
    <x v="0"/>
    <m/>
    <n v="3"/>
  </r>
  <r>
    <x v="2"/>
    <s v="Homme"/>
    <x v="0"/>
    <s v="TD0704"/>
    <x v="0"/>
    <s v="TD070402"/>
    <x v="1"/>
    <s v="TD070402DBA-028"/>
    <x v="156"/>
    <s v="14.413190000000002"/>
    <s v="13.633203333333332"/>
    <m/>
    <m/>
    <s v="Milieu rural proche d’une ville moyenne"/>
    <m/>
    <m/>
    <x v="0"/>
    <s v="Plus de 150m2"/>
    <s v="Public/Gouvernement"/>
    <s v="Oui"/>
    <s v="Aucune"/>
    <m/>
    <m/>
    <m/>
    <m/>
    <m/>
    <s v="Personnes Déplacées Internes"/>
    <s v="1"/>
    <s v="0"/>
    <s v="0"/>
    <n v="185"/>
    <x v="144"/>
    <n v="185"/>
    <n v="420"/>
    <n v="4"/>
    <n v="3"/>
    <n v="20"/>
    <n v="28"/>
    <n v="7"/>
    <n v="13"/>
    <n v="3"/>
    <n v="7"/>
    <n v="150"/>
    <n v="160"/>
    <n v="15"/>
    <n v="10"/>
    <n v="199"/>
    <n v="221"/>
    <s v="Lac"/>
    <s v="Fouli"/>
    <s v="Kaiga-Kindjiria"/>
    <s v="A pied Dos d'animal"/>
    <s v="1"/>
    <s v="0"/>
    <s v="0"/>
    <s v="0"/>
    <s v="0"/>
    <s v="1"/>
    <s v="0"/>
    <s v="0"/>
    <x v="6"/>
    <x v="7"/>
    <x v="0"/>
    <m/>
    <s v="Ordre des autorités"/>
    <m/>
    <m/>
    <m/>
    <m/>
    <m/>
    <m/>
    <m/>
    <m/>
    <m/>
    <m/>
    <m/>
    <m/>
    <m/>
    <m/>
    <m/>
    <m/>
    <m/>
    <m/>
    <m/>
    <m/>
    <m/>
    <m/>
    <m/>
    <m/>
    <m/>
    <m/>
    <m/>
    <x v="0"/>
    <x v="0"/>
    <x v="0"/>
    <m/>
    <m/>
    <m/>
    <m/>
    <m/>
    <m/>
    <m/>
    <m/>
    <m/>
    <m/>
    <m/>
    <m/>
    <m/>
    <m/>
    <m/>
    <m/>
    <m/>
    <m/>
    <m/>
    <m/>
    <m/>
    <m/>
    <m/>
    <m/>
    <m/>
    <m/>
    <m/>
    <m/>
    <m/>
    <m/>
    <m/>
    <m/>
    <m/>
    <m/>
    <m/>
    <x v="0"/>
    <x v="0"/>
    <x v="0"/>
    <m/>
    <m/>
    <m/>
    <x v="0"/>
    <x v="0"/>
    <x v="0"/>
    <n v="0"/>
    <s v="Mauvaises"/>
    <m/>
    <s v="La distribution de vivres La distribution d'articles non alimentaires La distribution des baches L'assistance en Eau Hygiene et Assainissement L'assistance de santé L'assistance psychosociale"/>
    <s v="1"/>
    <s v="1"/>
    <s v="1"/>
    <s v="0"/>
    <s v="0"/>
    <s v="0"/>
    <s v="1"/>
    <s v="1"/>
    <s v="1"/>
    <s v="0"/>
    <s v="0"/>
    <s v="Entre 1 et 3 mois"/>
    <s v="Plus d'1 an"/>
    <s v="Plus d'1 an"/>
    <m/>
    <m/>
    <s v="Ponctuelle"/>
    <s v="Ponctuelle"/>
    <s v="Continue"/>
    <m/>
    <n v="95"/>
    <s v="Oui"/>
    <s v="Oui"/>
    <s v="Oui"/>
    <m/>
    <m/>
    <m/>
    <x v="1"/>
    <x v="1"/>
    <m/>
    <s v="Forage à pompe manuelle"/>
    <s v="0"/>
    <s v="1"/>
    <s v="0"/>
    <s v="0"/>
    <s v="0"/>
    <s v="0"/>
    <s v="0"/>
    <s v="0"/>
    <x v="1"/>
    <s v="Moins de 10 minutes"/>
    <s v="Eau trouble / brune Goût"/>
    <s v="0"/>
    <s v="1"/>
    <s v="1"/>
    <s v="0"/>
    <s v="0"/>
    <x v="1"/>
    <n v="43"/>
    <x v="1"/>
    <x v="1"/>
    <x v="1"/>
    <x v="1"/>
    <x v="1"/>
    <s v="Plus de 50 mètres"/>
    <s v="Non"/>
    <m/>
    <m/>
    <m/>
    <m/>
    <m/>
    <m/>
    <m/>
    <m/>
    <x v="0"/>
    <s v="Autre (précisez)_____________"/>
    <s v="0"/>
    <s v="0"/>
    <s v="0"/>
    <s v="0"/>
    <s v="0"/>
    <s v="0"/>
    <s v="1"/>
    <m/>
    <s v="Pas d'école"/>
    <m/>
    <s v="Oui"/>
    <s v="Clinique mobile"/>
    <s v="0"/>
    <s v="1"/>
    <s v="0"/>
    <s v="0"/>
    <s v="0"/>
    <m/>
    <s v="Sur le site"/>
    <m/>
    <s v="Paludisme Malnutrition Toux"/>
    <s v="0"/>
    <s v="0"/>
    <s v="0"/>
    <s v="0"/>
    <s v="1"/>
    <s v="1"/>
    <s v="1"/>
    <s v="0"/>
    <s v="0"/>
    <s v="0"/>
    <s v="0"/>
    <s v="0"/>
    <s v="0"/>
    <m/>
    <x v="0"/>
    <m/>
    <m/>
    <m/>
    <m/>
    <m/>
    <m/>
    <m/>
    <x v="0"/>
    <m/>
    <x v="0"/>
    <m/>
    <m/>
    <m/>
    <m/>
    <m/>
    <m/>
    <m/>
    <m/>
    <m/>
    <m/>
    <m/>
    <m/>
    <m/>
    <x v="0"/>
    <s v="Se laver les mains avec du savon et de l’eau ou avec un gel hydroalcoolique Éviter de se toucher les yeux, le nez, la bouche Éviter les contacts avec toute personne malade"/>
    <s v="1"/>
    <s v="1"/>
    <s v="1"/>
    <s v="0"/>
    <s v="0"/>
    <s v="0"/>
    <s v="0"/>
    <s v="0"/>
    <s v="A travers les proches Sensibilisation par les organisations humanitaires (ONG, agences des nations-unies, …) Sensibilisation par le personnel médical"/>
    <s v="0"/>
    <s v="0"/>
    <s v="1"/>
    <s v="0"/>
    <s v="1"/>
    <s v="1"/>
    <s v="0"/>
    <x v="1"/>
    <x v="3"/>
    <s v="La plupart des personnes y ont accès (entre 50 et 75%)"/>
    <m/>
    <s v="Achat sur le marché Assistance humanitaire (incluant Cash)"/>
    <s v="1"/>
    <s v="0"/>
    <s v="0"/>
    <s v="1"/>
    <s v="0"/>
    <s v="0"/>
    <s v="0"/>
    <m/>
    <s v="Non, nous n’avons pas accès à la terre cultivable"/>
    <s v="Oui"/>
    <s v="Plus de 50 minutes"/>
    <s v="Oui, on peut y trouver la plupart des biens"/>
    <m/>
    <s v="Oui"/>
    <s v="Tigo (MOV Africa)"/>
    <s v="1"/>
    <s v="0"/>
    <s v="0"/>
    <m/>
    <s v="Nourriture Abris Travail/moyen de subsistance"/>
    <x v="0"/>
    <x v="1"/>
    <x v="1"/>
    <x v="0"/>
    <x v="0"/>
    <x v="0"/>
    <x v="0"/>
    <x v="0"/>
    <x v="0"/>
    <x v="0"/>
    <m/>
    <n v="3"/>
  </r>
  <r>
    <x v="21"/>
    <s v="Homme"/>
    <x v="0"/>
    <s v="TD0703"/>
    <x v="1"/>
    <s v="TD070302"/>
    <x v="2"/>
    <s v="TD070302NGB-029"/>
    <x v="157"/>
    <s v="13.673883"/>
    <s v="13.9942532"/>
    <s v="277.6"/>
    <s v="4.7"/>
    <s v="Milieu rural isolé"/>
    <s v="Lolia 4"/>
    <s v="2"/>
    <x v="0"/>
    <s v="Plus de 150m2"/>
    <s v="Ancestrales"/>
    <s v="Non (Problèmes d'accès physique)"/>
    <s v="Aucune"/>
    <m/>
    <m/>
    <m/>
    <m/>
    <m/>
    <s v="Personnes Déplacées Internes"/>
    <s v="1"/>
    <s v="0"/>
    <s v="0"/>
    <n v="200"/>
    <x v="5"/>
    <n v="200"/>
    <n v="1000"/>
    <n v="30"/>
    <n v="30"/>
    <n v="50"/>
    <n v="60"/>
    <n v="70"/>
    <n v="70"/>
    <n v="80"/>
    <n v="90"/>
    <n v="190"/>
    <n v="270"/>
    <n v="30"/>
    <n v="30"/>
    <n v="450"/>
    <n v="550"/>
    <s v="Lac"/>
    <s v="Kaya"/>
    <s v="Ngouboua"/>
    <s v="A pied Dos d'animal Pirogue"/>
    <s v="1"/>
    <s v="0"/>
    <s v="0"/>
    <s v="0"/>
    <s v="1"/>
    <s v="1"/>
    <s v="0"/>
    <s v="0"/>
    <x v="0"/>
    <x v="4"/>
    <x v="2"/>
    <m/>
    <s v="Ils considèrent que c'est la terre de leurs ancêtres"/>
    <m/>
    <m/>
    <m/>
    <m/>
    <m/>
    <m/>
    <m/>
    <m/>
    <m/>
    <m/>
    <m/>
    <m/>
    <m/>
    <m/>
    <m/>
    <m/>
    <m/>
    <m/>
    <m/>
    <m/>
    <m/>
    <m/>
    <m/>
    <m/>
    <m/>
    <m/>
    <m/>
    <x v="0"/>
    <x v="0"/>
    <x v="0"/>
    <m/>
    <m/>
    <m/>
    <m/>
    <m/>
    <m/>
    <m/>
    <m/>
    <m/>
    <m/>
    <m/>
    <m/>
    <m/>
    <m/>
    <m/>
    <m/>
    <m/>
    <m/>
    <m/>
    <m/>
    <m/>
    <m/>
    <m/>
    <m/>
    <m/>
    <m/>
    <m/>
    <m/>
    <m/>
    <m/>
    <m/>
    <m/>
    <m/>
    <m/>
    <m/>
    <x v="0"/>
    <x v="0"/>
    <x v="0"/>
    <m/>
    <m/>
    <m/>
    <x v="0"/>
    <x v="0"/>
    <x v="0"/>
    <n v="0"/>
    <s v="Bonnes"/>
    <m/>
    <s v="Distribution des  outils agricoles La distribution de vivres La distribution d'articles non alimentaires"/>
    <s v="1"/>
    <s v="0"/>
    <s v="0"/>
    <s v="0"/>
    <s v="0"/>
    <s v="1"/>
    <s v="0"/>
    <s v="0"/>
    <s v="1"/>
    <s v="0"/>
    <s v="0"/>
    <s v="Plus d'1 an"/>
    <s v="Plus d'1 an"/>
    <m/>
    <m/>
    <s v="Plus d'1 an"/>
    <m/>
    <m/>
    <m/>
    <m/>
    <n v="61"/>
    <s v="Oui"/>
    <s v="Oui"/>
    <s v="Oui"/>
    <m/>
    <m/>
    <m/>
    <x v="1"/>
    <x v="1"/>
    <m/>
    <s v="Puit traditionnel / à ciel ouvert Eau de surface (wadi, lac, rivière, etc.)"/>
    <s v="1"/>
    <s v="0"/>
    <s v="0"/>
    <s v="0"/>
    <s v="1"/>
    <s v="0"/>
    <s v="0"/>
    <s v="0"/>
    <x v="1"/>
    <s v="10-30 minutes"/>
    <s v="Eau non potable Goût"/>
    <s v="0"/>
    <s v="0"/>
    <s v="1"/>
    <s v="1"/>
    <s v="0"/>
    <x v="0"/>
    <m/>
    <x v="0"/>
    <x v="0"/>
    <x v="0"/>
    <x v="0"/>
    <x v="0"/>
    <m/>
    <s v="Non"/>
    <m/>
    <m/>
    <m/>
    <m/>
    <m/>
    <m/>
    <m/>
    <m/>
    <x v="0"/>
    <s v="Autre (précisez)_____________"/>
    <s v="0"/>
    <s v="0"/>
    <s v="0"/>
    <s v="0"/>
    <s v="0"/>
    <s v="0"/>
    <s v="1"/>
    <m/>
    <s v="Pas d'ecole"/>
    <m/>
    <s v="Oui"/>
    <s v="Centre de santé"/>
    <s v="1"/>
    <s v="0"/>
    <s v="0"/>
    <s v="0"/>
    <s v="0"/>
    <m/>
    <s v="En dehors du site"/>
    <s v="1 - 2h"/>
    <s v="Paludisme Maux de ventre Autre (précisez)_____________"/>
    <s v="0"/>
    <s v="0"/>
    <s v="0"/>
    <s v="0"/>
    <s v="0"/>
    <s v="1"/>
    <s v="0"/>
    <s v="0"/>
    <s v="1"/>
    <s v="0"/>
    <s v="0"/>
    <s v="1"/>
    <s v="0"/>
    <s v="Rhume"/>
    <x v="0"/>
    <m/>
    <m/>
    <m/>
    <m/>
    <m/>
    <m/>
    <m/>
    <x v="0"/>
    <m/>
    <x v="0"/>
    <m/>
    <m/>
    <m/>
    <m/>
    <m/>
    <m/>
    <m/>
    <m/>
    <m/>
    <m/>
    <m/>
    <m/>
    <m/>
    <x v="0"/>
    <s v="Se laver les mains avec du savon et de l’eau ou avec un gel hydroalcoolique Mesures de distanciation sociale (rester a distance des autres)"/>
    <s v="1"/>
    <s v="0"/>
    <s v="0"/>
    <s v="1"/>
    <s v="0"/>
    <s v="0"/>
    <s v="0"/>
    <s v="0"/>
    <s v="A travers les proches Sensibilisation par les organisations humanitaires (ONG, agences des nations-unies, …) Sensibilisation par le personnel médical"/>
    <s v="0"/>
    <s v="0"/>
    <s v="1"/>
    <s v="0"/>
    <s v="1"/>
    <s v="1"/>
    <s v="0"/>
    <x v="0"/>
    <x v="1"/>
    <s v="Ne sait pas / Pas de réponse"/>
    <m/>
    <s v="Achat sur le marché Production de subsistance"/>
    <s v="1"/>
    <s v="0"/>
    <s v="0"/>
    <s v="0"/>
    <s v="0"/>
    <s v="1"/>
    <s v="0"/>
    <m/>
    <s v="Oui, c’est la terre de nos ancêtres"/>
    <s v="Oui"/>
    <s v="Plus de 50 minutes"/>
    <s v="Oui, marché très bien fourni"/>
    <m/>
    <s v="Oui"/>
    <s v="Airtel Tigo (MOV Africa)"/>
    <s v="1"/>
    <s v="1"/>
    <s v="0"/>
    <m/>
    <s v="Nourriture Eau potable Articles non alimentaires (vêtements, couvertures, ustensiles de cuisine)"/>
    <x v="0"/>
    <x v="0"/>
    <x v="0"/>
    <x v="0"/>
    <x v="1"/>
    <x v="0"/>
    <x v="0"/>
    <x v="1"/>
    <x v="0"/>
    <x v="0"/>
    <m/>
    <n v="3"/>
  </r>
  <r>
    <x v="11"/>
    <s v="Homme"/>
    <x v="0"/>
    <s v="TD0704"/>
    <x v="0"/>
    <s v="TD070401"/>
    <x v="0"/>
    <s v="TD070401LWA-001"/>
    <x v="158"/>
    <s v="13.8941384"/>
    <s v="13.977414"/>
    <s v="168.45191496312074"/>
    <s v="4.72"/>
    <s v="Milieu rural isolé"/>
    <s v="Demerom"/>
    <s v="5"/>
    <x v="0"/>
    <s v="Plus de 150m2"/>
    <s v="Ancestrales"/>
    <s v="Oui"/>
    <s v="Aucune"/>
    <m/>
    <m/>
    <m/>
    <m/>
    <m/>
    <s v="Personnes Déplacées Internes"/>
    <s v="1"/>
    <s v="0"/>
    <s v="0"/>
    <n v="216"/>
    <x v="145"/>
    <n v="216"/>
    <n v="766"/>
    <n v="23"/>
    <n v="27"/>
    <n v="47"/>
    <n v="59"/>
    <n v="44"/>
    <n v="62"/>
    <n v="30"/>
    <n v="40"/>
    <n v="194"/>
    <n v="209"/>
    <n v="14"/>
    <n v="17"/>
    <n v="352"/>
    <n v="414"/>
    <s v="Lac"/>
    <s v="Fouli"/>
    <s v="Liwa"/>
    <s v="A pied Dos d'animal"/>
    <s v="1"/>
    <s v="0"/>
    <s v="0"/>
    <s v="0"/>
    <s v="0"/>
    <s v="1"/>
    <s v="0"/>
    <s v="0"/>
    <x v="6"/>
    <x v="3"/>
    <x v="0"/>
    <m/>
    <s v="Ils considèrent que c'est la terre de leurs ancêtres"/>
    <m/>
    <m/>
    <m/>
    <m/>
    <m/>
    <m/>
    <m/>
    <m/>
    <m/>
    <m/>
    <m/>
    <m/>
    <m/>
    <m/>
    <m/>
    <m/>
    <m/>
    <m/>
    <m/>
    <m/>
    <m/>
    <m/>
    <m/>
    <m/>
    <m/>
    <m/>
    <m/>
    <x v="0"/>
    <x v="0"/>
    <x v="0"/>
    <m/>
    <m/>
    <m/>
    <m/>
    <m/>
    <m/>
    <m/>
    <m/>
    <m/>
    <m/>
    <m/>
    <m/>
    <m/>
    <m/>
    <m/>
    <m/>
    <m/>
    <m/>
    <m/>
    <m/>
    <m/>
    <m/>
    <m/>
    <m/>
    <m/>
    <m/>
    <m/>
    <m/>
    <m/>
    <m/>
    <m/>
    <m/>
    <m/>
    <m/>
    <m/>
    <x v="0"/>
    <x v="0"/>
    <x v="0"/>
    <m/>
    <m/>
    <m/>
    <x v="0"/>
    <x v="0"/>
    <x v="0"/>
    <n v="0"/>
    <s v="Bonnes"/>
    <m/>
    <s v="La distribution d'articles non alimentaires Distribution des  outils agricoles L'assistance psychosociale L'assistance de santé La distribution de vivres Cash (Argent)"/>
    <s v="1"/>
    <s v="0"/>
    <s v="0"/>
    <s v="0"/>
    <s v="0"/>
    <s v="1"/>
    <s v="1"/>
    <s v="1"/>
    <s v="1"/>
    <s v="1"/>
    <s v="0"/>
    <s v="Entre 1 et 3 mois"/>
    <s v="Plus d'1 an"/>
    <m/>
    <m/>
    <s v="Plus d'1 an"/>
    <s v="Ponctuelle"/>
    <s v="Ponctuelle"/>
    <m/>
    <m/>
    <n v="113"/>
    <s v="Oui"/>
    <s v="Oui"/>
    <s v="Oui"/>
    <m/>
    <m/>
    <m/>
    <x v="0"/>
    <x v="0"/>
    <m/>
    <s v="Forage à pompe manuelle Eau de surface (wadi, lac, rivière, etc.)"/>
    <s v="0"/>
    <s v="1"/>
    <s v="0"/>
    <s v="0"/>
    <s v="1"/>
    <s v="0"/>
    <s v="0"/>
    <s v="0"/>
    <x v="3"/>
    <s v="Moins de 10 minutes"/>
    <s v="Goût Eau non potable"/>
    <s v="0"/>
    <s v="0"/>
    <s v="1"/>
    <s v="1"/>
    <s v="0"/>
    <x v="1"/>
    <n v="30"/>
    <x v="1"/>
    <x v="1"/>
    <x v="1"/>
    <x v="1"/>
    <x v="1"/>
    <s v="Plus de 50 mètres"/>
    <s v="Non"/>
    <m/>
    <m/>
    <m/>
    <m/>
    <m/>
    <m/>
    <m/>
    <m/>
    <x v="0"/>
    <s v="Autre (précisez)_____________"/>
    <s v="0"/>
    <s v="0"/>
    <s v="0"/>
    <s v="0"/>
    <s v="0"/>
    <s v="0"/>
    <s v="1"/>
    <m/>
    <s v="Pas d'école"/>
    <m/>
    <s v="Oui"/>
    <s v="Clinique mobile"/>
    <s v="0"/>
    <s v="1"/>
    <s v="0"/>
    <s v="0"/>
    <s v="0"/>
    <m/>
    <s v="Sur le site"/>
    <m/>
    <s v="Paludisme Maux de ventre Toux"/>
    <s v="0"/>
    <s v="0"/>
    <s v="0"/>
    <s v="0"/>
    <s v="0"/>
    <s v="1"/>
    <s v="1"/>
    <s v="0"/>
    <s v="1"/>
    <s v="0"/>
    <s v="0"/>
    <s v="0"/>
    <s v="0"/>
    <m/>
    <x v="0"/>
    <m/>
    <m/>
    <m/>
    <m/>
    <m/>
    <m/>
    <m/>
    <x v="0"/>
    <m/>
    <x v="0"/>
    <m/>
    <m/>
    <m/>
    <m/>
    <m/>
    <m/>
    <m/>
    <m/>
    <m/>
    <m/>
    <m/>
    <m/>
    <m/>
    <x v="0"/>
    <s v="Se laver les mains avec du savon et de l’eau ou avec un gel hydroalcoolique Éviter de se toucher les yeux, le nez, la bouche Éviter les contacts avec toute personne malade"/>
    <s v="1"/>
    <s v="1"/>
    <s v="1"/>
    <s v="0"/>
    <s v="0"/>
    <s v="0"/>
    <s v="0"/>
    <s v="0"/>
    <s v="Sensibilisation par le personnel médical A travers les proches Sensibilisation par les organisations humanitaires (ONG, agences des nations-unies, …)"/>
    <s v="0"/>
    <s v="0"/>
    <s v="1"/>
    <s v="0"/>
    <s v="1"/>
    <s v="1"/>
    <s v="0"/>
    <x v="0"/>
    <x v="1"/>
    <s v="Ne sait pas / Pas de réponse"/>
    <m/>
    <s v="Assistance humanitaire (incluant Cash) Production de subsistance"/>
    <s v="0"/>
    <s v="0"/>
    <s v="0"/>
    <s v="1"/>
    <s v="0"/>
    <s v="1"/>
    <s v="0"/>
    <m/>
    <s v="Oui, c’est la terre de nos ancêtres"/>
    <s v="Oui"/>
    <s v="Plus de 50 minutes"/>
    <s v="Oui, marché très bien fourni"/>
    <m/>
    <s v="Oui"/>
    <s v="Tigo (MOV Africa) Airtel"/>
    <s v="1"/>
    <s v="1"/>
    <s v="0"/>
    <m/>
    <s v="Eau potable Education scolaire Travail/moyen de subsistance"/>
    <x v="1"/>
    <x v="0"/>
    <x v="0"/>
    <x v="0"/>
    <x v="0"/>
    <x v="0"/>
    <x v="1"/>
    <x v="0"/>
    <x v="0"/>
    <x v="0"/>
    <m/>
    <n v="3"/>
  </r>
  <r>
    <x v="2"/>
    <s v="Homme"/>
    <x v="0"/>
    <s v="TD0704"/>
    <x v="0"/>
    <s v="TD070402"/>
    <x v="1"/>
    <s v="TD070402DBA-030"/>
    <x v="159"/>
    <s v="14.3338917"/>
    <s v="13.76112"/>
    <s v="274.4897265021222"/>
    <s v="3.9"/>
    <s v="Milieu rural isolé"/>
    <s v="Ngarana 1"/>
    <s v="10"/>
    <x v="0"/>
    <s v="Entre 50 et 100m2"/>
    <s v="Public/Gouvernement"/>
    <s v="Oui"/>
    <s v="Aucune"/>
    <m/>
    <m/>
    <m/>
    <m/>
    <m/>
    <s v="Personnes Déplacées Internes"/>
    <s v="1"/>
    <s v="0"/>
    <s v="0"/>
    <n v="10"/>
    <x v="146"/>
    <n v="10"/>
    <n v="43"/>
    <n v="2"/>
    <n v="1"/>
    <n v="4"/>
    <n v="6"/>
    <n v="2"/>
    <n v="3"/>
    <n v="2"/>
    <n v="3"/>
    <n v="7"/>
    <n v="9"/>
    <n v="2"/>
    <n v="2"/>
    <n v="19"/>
    <n v="24"/>
    <s v="Lac"/>
    <s v="Fouli"/>
    <s v="Kaiga-Kindjiria"/>
    <s v="A pied Dos d'animal"/>
    <s v="1"/>
    <s v="0"/>
    <s v="0"/>
    <s v="0"/>
    <s v="0"/>
    <s v="1"/>
    <s v="0"/>
    <s v="0"/>
    <x v="6"/>
    <x v="2"/>
    <x v="0"/>
    <m/>
    <s v="Ordre des autorités"/>
    <m/>
    <m/>
    <m/>
    <m/>
    <m/>
    <m/>
    <m/>
    <m/>
    <m/>
    <m/>
    <m/>
    <m/>
    <m/>
    <m/>
    <m/>
    <m/>
    <m/>
    <m/>
    <m/>
    <m/>
    <m/>
    <m/>
    <m/>
    <m/>
    <m/>
    <m/>
    <m/>
    <x v="0"/>
    <x v="0"/>
    <x v="0"/>
    <m/>
    <m/>
    <m/>
    <m/>
    <m/>
    <m/>
    <m/>
    <m/>
    <m/>
    <m/>
    <m/>
    <m/>
    <m/>
    <m/>
    <m/>
    <m/>
    <m/>
    <m/>
    <m/>
    <m/>
    <m/>
    <m/>
    <m/>
    <m/>
    <m/>
    <m/>
    <m/>
    <m/>
    <m/>
    <m/>
    <m/>
    <m/>
    <m/>
    <m/>
    <m/>
    <x v="0"/>
    <x v="0"/>
    <x v="0"/>
    <m/>
    <m/>
    <m/>
    <x v="0"/>
    <x v="0"/>
    <x v="0"/>
    <n v="0"/>
    <s v="Bonnes"/>
    <m/>
    <s v="La distribution d'articles non alimentaires La distribution de vivres Cash (Argent)"/>
    <s v="1"/>
    <s v="0"/>
    <s v="0"/>
    <s v="0"/>
    <s v="0"/>
    <s v="0"/>
    <s v="0"/>
    <s v="0"/>
    <s v="1"/>
    <s v="1"/>
    <s v="0"/>
    <s v="Moins d’un mois"/>
    <s v="Plus d'1 an"/>
    <m/>
    <m/>
    <m/>
    <m/>
    <m/>
    <m/>
    <m/>
    <n v="8"/>
    <s v="Oui"/>
    <s v="Oui"/>
    <s v="Oui"/>
    <m/>
    <m/>
    <m/>
    <x v="0"/>
    <x v="0"/>
    <m/>
    <s v="Puit traditionnel / à ciel ouvert"/>
    <s v="1"/>
    <s v="0"/>
    <s v="0"/>
    <s v="0"/>
    <s v="0"/>
    <s v="0"/>
    <s v="0"/>
    <s v="0"/>
    <x v="1"/>
    <s v="Moins de 10 minutes"/>
    <s v="Eau trouble / brune Eau non potable Goût"/>
    <s v="0"/>
    <s v="1"/>
    <s v="1"/>
    <s v="1"/>
    <s v="0"/>
    <x v="0"/>
    <m/>
    <x v="0"/>
    <x v="0"/>
    <x v="0"/>
    <x v="0"/>
    <x v="0"/>
    <m/>
    <s v="Non"/>
    <m/>
    <m/>
    <m/>
    <m/>
    <m/>
    <m/>
    <m/>
    <m/>
    <x v="0"/>
    <s v="Autre (précisez)_____________"/>
    <s v="0"/>
    <s v="0"/>
    <s v="0"/>
    <s v="0"/>
    <s v="0"/>
    <s v="0"/>
    <s v="1"/>
    <m/>
    <s v="Pas d'école"/>
    <m/>
    <s v="Oui"/>
    <s v="Centre de santé"/>
    <s v="1"/>
    <s v="0"/>
    <s v="0"/>
    <s v="0"/>
    <s v="0"/>
    <m/>
    <s v="En dehors du site"/>
    <s v="1 - 2h"/>
    <s v="Diarrhée Maux de ventre Paludisme"/>
    <s v="1"/>
    <s v="0"/>
    <s v="0"/>
    <s v="0"/>
    <s v="0"/>
    <s v="1"/>
    <s v="0"/>
    <s v="0"/>
    <s v="1"/>
    <s v="0"/>
    <s v="0"/>
    <s v="0"/>
    <s v="0"/>
    <m/>
    <x v="0"/>
    <m/>
    <m/>
    <m/>
    <m/>
    <m/>
    <m/>
    <m/>
    <x v="0"/>
    <m/>
    <x v="0"/>
    <m/>
    <m/>
    <m/>
    <m/>
    <m/>
    <m/>
    <m/>
    <m/>
    <m/>
    <m/>
    <m/>
    <m/>
    <m/>
    <x v="0"/>
    <s v="Se laver les mains avec du savon et de l’eau ou avec un gel hydroalcoolique Se couvrir le visage (nez et bouche) avec un masque Mesures de distanciation sociale (rester a distance des autres)"/>
    <s v="1"/>
    <s v="0"/>
    <s v="0"/>
    <s v="1"/>
    <s v="1"/>
    <s v="0"/>
    <s v="0"/>
    <s v="0"/>
    <s v="A travers les proches Sensibilisation par les organisations humanitaires (ONG, agences des nations-unies, …)"/>
    <s v="0"/>
    <s v="0"/>
    <s v="1"/>
    <s v="0"/>
    <s v="1"/>
    <s v="0"/>
    <s v="0"/>
    <x v="0"/>
    <x v="0"/>
    <s v="Ne sait pas / Pas de réponse"/>
    <m/>
    <s v="Achat sur le marché Assistance humanitaire (incluant Cash)"/>
    <s v="1"/>
    <s v="0"/>
    <s v="0"/>
    <s v="1"/>
    <s v="0"/>
    <s v="0"/>
    <s v="0"/>
    <m/>
    <s v="Oui, accès aux terres cultivables donné par les autorités locales / notables des communautés"/>
    <s v="Oui"/>
    <s v="Plus de 50 minutes"/>
    <s v="Oui, on peut y trouver la plupart des biens"/>
    <m/>
    <s v="Oui"/>
    <s v="Tigo (MOV Africa)"/>
    <s v="1"/>
    <s v="0"/>
    <s v="0"/>
    <m/>
    <s v="Nourriture Eau potable Services de santé"/>
    <x v="0"/>
    <x v="0"/>
    <x v="0"/>
    <x v="1"/>
    <x v="0"/>
    <x v="0"/>
    <x v="0"/>
    <x v="1"/>
    <x v="0"/>
    <x v="0"/>
    <m/>
    <n v="3"/>
  </r>
  <r>
    <x v="13"/>
    <s v="Homme"/>
    <x v="0"/>
    <s v="TD0704"/>
    <x v="0"/>
    <s v="TD070401"/>
    <x v="0"/>
    <s v="TD070401LWA-078"/>
    <x v="160"/>
    <e v="#N/A"/>
    <e v="#N/A"/>
    <m/>
    <m/>
    <s v="Milieu rural proche d’une ville moyenne"/>
    <m/>
    <m/>
    <x v="0"/>
    <s v="Plus de 150m2"/>
    <s v="Public/Gouvernement"/>
    <s v="Oui"/>
    <s v="Aucune"/>
    <m/>
    <m/>
    <m/>
    <m/>
    <m/>
    <s v="Personnes Déplacées Internes"/>
    <s v="1"/>
    <s v="0"/>
    <s v="0"/>
    <n v="104"/>
    <x v="147"/>
    <n v="104"/>
    <n v="582"/>
    <n v="21"/>
    <n v="23"/>
    <n v="38"/>
    <n v="47"/>
    <n v="50"/>
    <n v="66"/>
    <n v="61"/>
    <n v="76"/>
    <n v="82"/>
    <n v="103"/>
    <n v="6"/>
    <n v="9"/>
    <n v="258"/>
    <n v="324"/>
    <s v="Lac"/>
    <s v="Fouli"/>
    <s v="Liwa"/>
    <s v="A pied Dos d'animal Pirogue"/>
    <s v="1"/>
    <s v="0"/>
    <s v="0"/>
    <s v="0"/>
    <s v="1"/>
    <s v="1"/>
    <s v="0"/>
    <s v="0"/>
    <x v="5"/>
    <x v="0"/>
    <x v="0"/>
    <m/>
    <s v="Ordre des autorités"/>
    <m/>
    <m/>
    <m/>
    <m/>
    <m/>
    <m/>
    <m/>
    <m/>
    <m/>
    <m/>
    <m/>
    <m/>
    <m/>
    <m/>
    <m/>
    <m/>
    <m/>
    <m/>
    <m/>
    <m/>
    <m/>
    <m/>
    <m/>
    <m/>
    <m/>
    <m/>
    <m/>
    <x v="0"/>
    <x v="0"/>
    <x v="0"/>
    <m/>
    <m/>
    <m/>
    <m/>
    <m/>
    <m/>
    <m/>
    <m/>
    <m/>
    <m/>
    <m/>
    <m/>
    <m/>
    <m/>
    <m/>
    <m/>
    <m/>
    <m/>
    <m/>
    <m/>
    <m/>
    <m/>
    <m/>
    <m/>
    <m/>
    <m/>
    <m/>
    <m/>
    <m/>
    <m/>
    <m/>
    <m/>
    <m/>
    <m/>
    <m/>
    <x v="0"/>
    <x v="0"/>
    <x v="0"/>
    <m/>
    <m/>
    <m/>
    <x v="0"/>
    <x v="0"/>
    <x v="0"/>
    <n v="0"/>
    <s v="Bonnes"/>
    <m/>
    <s v="La distribution de vivres Construction des abris L'assistance de santé L'assistance en Eau Hygiene et Assainissement"/>
    <s v="0"/>
    <s v="0"/>
    <s v="1"/>
    <s v="0"/>
    <s v="1"/>
    <s v="0"/>
    <s v="0"/>
    <s v="1"/>
    <s v="1"/>
    <s v="0"/>
    <s v="0"/>
    <s v="Entre 6 mois et 1 an"/>
    <m/>
    <m/>
    <s v="Entre 6 mois et 1 an"/>
    <m/>
    <s v="Continue"/>
    <m/>
    <s v="Continue"/>
    <m/>
    <n v="146"/>
    <s v="Oui"/>
    <s v="Oui"/>
    <s v="Oui"/>
    <m/>
    <m/>
    <m/>
    <x v="1"/>
    <x v="2"/>
    <m/>
    <s v="Puit traditionnel / à ciel ouvert"/>
    <s v="1"/>
    <s v="0"/>
    <s v="0"/>
    <s v="0"/>
    <s v="0"/>
    <s v="0"/>
    <s v="0"/>
    <s v="0"/>
    <x v="2"/>
    <s v="10-30 minutes"/>
    <s v="Goût Eau non potable"/>
    <s v="0"/>
    <s v="0"/>
    <s v="1"/>
    <s v="1"/>
    <s v="0"/>
    <x v="0"/>
    <m/>
    <x v="0"/>
    <x v="0"/>
    <x v="0"/>
    <x v="0"/>
    <x v="0"/>
    <m/>
    <s v="Non"/>
    <m/>
    <m/>
    <m/>
    <m/>
    <m/>
    <m/>
    <m/>
    <m/>
    <x v="3"/>
    <s v="Ecole trop lointaine"/>
    <s v="0"/>
    <s v="0"/>
    <s v="0"/>
    <s v="0"/>
    <s v="1"/>
    <s v="0"/>
    <s v="0"/>
    <s v="Plus de 2h"/>
    <m/>
    <m/>
    <s v="Oui"/>
    <s v="Centre de santé"/>
    <s v="1"/>
    <s v="0"/>
    <s v="0"/>
    <s v="0"/>
    <s v="0"/>
    <m/>
    <s v="Sur le site"/>
    <m/>
    <s v="Paludisme Autre (précisez)_____________"/>
    <s v="0"/>
    <s v="0"/>
    <s v="0"/>
    <s v="0"/>
    <s v="0"/>
    <s v="1"/>
    <s v="0"/>
    <s v="0"/>
    <s v="0"/>
    <s v="0"/>
    <s v="0"/>
    <s v="1"/>
    <s v="0"/>
    <s v="Maut de ventre et rhum"/>
    <x v="0"/>
    <m/>
    <m/>
    <m/>
    <m/>
    <m/>
    <m/>
    <m/>
    <x v="0"/>
    <m/>
    <x v="0"/>
    <m/>
    <m/>
    <m/>
    <m/>
    <m/>
    <m/>
    <m/>
    <m/>
    <m/>
    <m/>
    <m/>
    <m/>
    <m/>
    <x v="0"/>
    <s v="Se laver les mains avec du savon et de l’eau ou avec un gel hydroalcoolique Éviter les contacts avec toute personne malade"/>
    <s v="1"/>
    <s v="0"/>
    <s v="1"/>
    <s v="0"/>
    <s v="0"/>
    <s v="0"/>
    <s v="0"/>
    <s v="0"/>
    <s v="A travers les proches Sensibilisation par le personnel médical Sensibilisation par les organisations humanitaires (ONG, agences des nations-unies, …)"/>
    <s v="0"/>
    <s v="0"/>
    <s v="1"/>
    <s v="0"/>
    <s v="1"/>
    <s v="1"/>
    <s v="0"/>
    <x v="0"/>
    <x v="1"/>
    <s v="Ne sait pas / Pas de réponse"/>
    <m/>
    <s v="Production de subsistance Achat sur le marché"/>
    <s v="1"/>
    <s v="0"/>
    <s v="0"/>
    <s v="0"/>
    <s v="0"/>
    <s v="1"/>
    <s v="0"/>
    <m/>
    <s v="Non, nous n’avons pas accès à la terre cultivable"/>
    <s v="Oui"/>
    <s v="Moins de 15 minutes"/>
    <s v="Oui, on peut y trouver la plupart des biens"/>
    <m/>
    <s v="Oui"/>
    <s v="Tigo (MOV Africa) Airtel"/>
    <s v="1"/>
    <s v="1"/>
    <s v="0"/>
    <m/>
    <s v="Nourriture Articles non alimentaires (vêtements, couvertures, ustensiles de cuisine) Travail/moyen de subsistance"/>
    <x v="0"/>
    <x v="1"/>
    <x v="0"/>
    <x v="0"/>
    <x v="1"/>
    <x v="0"/>
    <x v="0"/>
    <x v="0"/>
    <x v="0"/>
    <x v="0"/>
    <m/>
    <n v="3"/>
  </r>
  <r>
    <x v="19"/>
    <s v="Homme"/>
    <x v="0"/>
    <s v="TD0701"/>
    <x v="2"/>
    <s v="TD070101"/>
    <x v="5"/>
    <s v="TD070101BOL-020"/>
    <x v="161"/>
    <s v="13.4871385"/>
    <s v="14.5866525"/>
    <s v="321.82260584918356"/>
    <s v="4.9"/>
    <s v="Milieu rural isolé"/>
    <s v="Mélea village"/>
    <s v="5"/>
    <x v="0"/>
    <s v="Plus de 150m2"/>
    <s v="Public/Gouvernement"/>
    <s v="Oui"/>
    <s v="Aucune"/>
    <m/>
    <m/>
    <m/>
    <m/>
    <m/>
    <s v="Personnes Déplacées Internes"/>
    <s v="1"/>
    <s v="0"/>
    <s v="0"/>
    <n v="377"/>
    <x v="148"/>
    <n v="377"/>
    <n v="1219"/>
    <n v="37"/>
    <n v="37"/>
    <n v="61"/>
    <n v="71"/>
    <n v="85"/>
    <n v="85"/>
    <n v="98"/>
    <n v="110"/>
    <n v="232"/>
    <n v="329"/>
    <n v="37"/>
    <n v="37"/>
    <n v="550"/>
    <n v="669"/>
    <s v="Lac"/>
    <s v="Mamdi"/>
    <s v="Bol"/>
    <s v="A pied Pirogue"/>
    <s v="1"/>
    <s v="0"/>
    <s v="0"/>
    <s v="0"/>
    <s v="1"/>
    <s v="0"/>
    <s v="0"/>
    <s v="0"/>
    <x v="3"/>
    <x v="5"/>
    <x v="0"/>
    <m/>
    <s v="Ordre des autorités"/>
    <m/>
    <m/>
    <m/>
    <m/>
    <m/>
    <m/>
    <m/>
    <m/>
    <m/>
    <m/>
    <m/>
    <m/>
    <m/>
    <m/>
    <m/>
    <m/>
    <m/>
    <m/>
    <m/>
    <m/>
    <m/>
    <m/>
    <m/>
    <m/>
    <m/>
    <m/>
    <m/>
    <x v="0"/>
    <x v="0"/>
    <x v="0"/>
    <m/>
    <m/>
    <m/>
    <m/>
    <m/>
    <m/>
    <m/>
    <m/>
    <m/>
    <m/>
    <m/>
    <m/>
    <m/>
    <m/>
    <m/>
    <m/>
    <m/>
    <m/>
    <m/>
    <m/>
    <m/>
    <m/>
    <m/>
    <m/>
    <m/>
    <m/>
    <m/>
    <m/>
    <m/>
    <m/>
    <m/>
    <m/>
    <m/>
    <m/>
    <m/>
    <x v="0"/>
    <x v="0"/>
    <x v="0"/>
    <m/>
    <m/>
    <m/>
    <x v="0"/>
    <x v="0"/>
    <x v="0"/>
    <n v="0"/>
    <s v="Bonnes"/>
    <m/>
    <s v="La distribution d'articles non alimentaires L'assistance en Eau Hygiene et Assainissement Distribution des  outils agricoles L'assistance psychosociale La distribution de vivres"/>
    <s v="1"/>
    <s v="0"/>
    <s v="1"/>
    <s v="0"/>
    <s v="0"/>
    <s v="1"/>
    <s v="1"/>
    <s v="0"/>
    <s v="1"/>
    <s v="0"/>
    <s v="0"/>
    <s v="Plus d'1 an"/>
    <s v="Plus d'1 an"/>
    <m/>
    <m/>
    <s v="Plus d'1 an"/>
    <m/>
    <s v="Ponctuelle"/>
    <s v="Continue"/>
    <m/>
    <n v="268"/>
    <s v="Oui"/>
    <s v="Oui"/>
    <s v="Oui"/>
    <m/>
    <m/>
    <m/>
    <x v="1"/>
    <x v="1"/>
    <m/>
    <s v="Eau de surface (wadi, lac, rivière, etc.)"/>
    <s v="0"/>
    <s v="0"/>
    <s v="0"/>
    <s v="0"/>
    <s v="1"/>
    <s v="0"/>
    <s v="0"/>
    <s v="0"/>
    <x v="1"/>
    <s v="10-30 minutes"/>
    <s v="Eau trouble / brune Eau non potable"/>
    <s v="0"/>
    <s v="1"/>
    <s v="0"/>
    <s v="1"/>
    <s v="0"/>
    <x v="1"/>
    <n v="10"/>
    <x v="1"/>
    <x v="1"/>
    <x v="1"/>
    <x v="3"/>
    <x v="1"/>
    <s v="Plus de 50 mètres"/>
    <s v="Non"/>
    <m/>
    <m/>
    <m/>
    <m/>
    <m/>
    <m/>
    <m/>
    <m/>
    <x v="0"/>
    <s v="Autre (précisez)_____________"/>
    <s v="0"/>
    <s v="0"/>
    <s v="0"/>
    <s v="0"/>
    <s v="0"/>
    <s v="0"/>
    <s v="1"/>
    <m/>
    <s v="Pas d'école"/>
    <m/>
    <s v="Oui"/>
    <s v="Clinique mobile"/>
    <s v="0"/>
    <s v="1"/>
    <s v="0"/>
    <s v="0"/>
    <s v="0"/>
    <m/>
    <s v="Sur le site"/>
    <m/>
    <s v="Maux de ventre Malnutrition Fièvre"/>
    <s v="0"/>
    <s v="1"/>
    <s v="0"/>
    <s v="0"/>
    <s v="1"/>
    <s v="0"/>
    <s v="0"/>
    <s v="0"/>
    <s v="1"/>
    <s v="0"/>
    <s v="0"/>
    <s v="0"/>
    <s v="0"/>
    <m/>
    <x v="0"/>
    <m/>
    <m/>
    <m/>
    <m/>
    <m/>
    <m/>
    <m/>
    <x v="0"/>
    <m/>
    <x v="0"/>
    <m/>
    <m/>
    <m/>
    <m/>
    <m/>
    <m/>
    <m/>
    <m/>
    <m/>
    <m/>
    <m/>
    <m/>
    <m/>
    <x v="0"/>
    <s v="Se laver les mains avec du savon et de l’eau ou avec un gel hydroalcoolique Mesures de distanciation sociale (rester a distance des autres) Se couvrir le visage (nez et bouche) avec un masque"/>
    <s v="1"/>
    <s v="0"/>
    <s v="0"/>
    <s v="1"/>
    <s v="1"/>
    <s v="0"/>
    <s v="0"/>
    <s v="0"/>
    <s v="A travers les proches Sensibilisation par les organisations humanitaires (ONG, agences des nations-unies, …) Sensibilisation par le personnel médical"/>
    <s v="0"/>
    <s v="0"/>
    <s v="1"/>
    <s v="0"/>
    <s v="1"/>
    <s v="1"/>
    <s v="0"/>
    <x v="1"/>
    <x v="3"/>
    <s v="La quasi-totalité des personnes y ont accès (plus de 75%)"/>
    <m/>
    <s v="Achat sur le marché Production de subsistance"/>
    <s v="1"/>
    <s v="0"/>
    <s v="0"/>
    <s v="0"/>
    <s v="0"/>
    <s v="1"/>
    <s v="0"/>
    <m/>
    <s v="Oui, accès aux terres cultivables donné par les autorités locales / notables des communautés"/>
    <s v="Oui"/>
    <s v="30 - 50 minutes"/>
    <s v="Oui, on peut y trouver la plupart des biens"/>
    <m/>
    <s v="Oui"/>
    <s v="Tigo (MOV Africa) Airtel"/>
    <s v="1"/>
    <s v="1"/>
    <s v="0"/>
    <m/>
    <s v="Nourriture Travail/moyen de subsistance Education scolaire"/>
    <x v="0"/>
    <x v="1"/>
    <x v="0"/>
    <x v="0"/>
    <x v="0"/>
    <x v="0"/>
    <x v="1"/>
    <x v="0"/>
    <x v="0"/>
    <x v="0"/>
    <m/>
    <n v="3"/>
  </r>
  <r>
    <x v="19"/>
    <s v="Homme"/>
    <x v="0"/>
    <s v="TD0701"/>
    <x v="2"/>
    <s v="TD070101"/>
    <x v="5"/>
    <s v="TD070101BOL-021"/>
    <x v="162"/>
    <s v="13.4727529"/>
    <s v="14.6009742"/>
    <s v="296.5833545693143"/>
    <s v="5.0"/>
    <s v="Milieu rural isolé"/>
    <s v="Midi boudoumari"/>
    <s v="3"/>
    <x v="1"/>
    <m/>
    <m/>
    <s v="Oui"/>
    <m/>
    <m/>
    <m/>
    <n v="250"/>
    <n v="650"/>
    <m/>
    <s v="Retournés anciennes PDI Personnes Déplacées Internes"/>
    <s v="1"/>
    <s v="1"/>
    <s v="0"/>
    <n v="87"/>
    <x v="149"/>
    <n v="60"/>
    <n v="310"/>
    <n v="10"/>
    <n v="15"/>
    <n v="20"/>
    <n v="20"/>
    <n v="30"/>
    <n v="45"/>
    <n v="16"/>
    <n v="21"/>
    <n v="50"/>
    <n v="70"/>
    <n v="5"/>
    <n v="8"/>
    <n v="131"/>
    <n v="179"/>
    <s v="Lac"/>
    <s v="Mamdi"/>
    <s v="Bol"/>
    <s v="A pied Dos d'animal Pirogue"/>
    <s v="1"/>
    <s v="0"/>
    <s v="0"/>
    <s v="0"/>
    <s v="1"/>
    <s v="1"/>
    <s v="0"/>
    <s v="0"/>
    <x v="0"/>
    <x v="4"/>
    <x v="0"/>
    <m/>
    <s v="Parenté avec la communauté hôte"/>
    <n v="27"/>
    <n v="173"/>
    <n v="5"/>
    <n v="5"/>
    <n v="9"/>
    <n v="10"/>
    <n v="12"/>
    <n v="12"/>
    <n v="14"/>
    <n v="16"/>
    <n v="33"/>
    <n v="47"/>
    <n v="5"/>
    <n v="5"/>
    <n v="78"/>
    <n v="95"/>
    <s v="Lac"/>
    <s v="Mamdi"/>
    <s v="A pied Pirogue Dos d'animal"/>
    <s v="1"/>
    <s v="0"/>
    <s v="0"/>
    <s v="0"/>
    <s v="1"/>
    <s v="1"/>
    <s v="0"/>
    <s v="0"/>
    <x v="4"/>
    <x v="4"/>
    <x v="1"/>
    <m/>
    <s v="Non"/>
    <s v="Abris détruits"/>
    <s v="1"/>
    <s v="0"/>
    <s v="0"/>
    <s v="0"/>
    <s v="0"/>
    <m/>
    <m/>
    <m/>
    <m/>
    <m/>
    <m/>
    <m/>
    <m/>
    <m/>
    <m/>
    <m/>
    <m/>
    <m/>
    <m/>
    <m/>
    <m/>
    <m/>
    <m/>
    <m/>
    <m/>
    <m/>
    <m/>
    <m/>
    <m/>
    <m/>
    <m/>
    <m/>
    <x v="0"/>
    <x v="0"/>
    <x v="0"/>
    <m/>
    <m/>
    <m/>
    <x v="0"/>
    <x v="0"/>
    <x v="0"/>
    <n v="0"/>
    <s v="Bonnes"/>
    <m/>
    <s v="L'assistance en éducation L'assistance en Eau Hygiene et Assainissement La distribution de vivres"/>
    <s v="0"/>
    <s v="0"/>
    <s v="1"/>
    <s v="1"/>
    <s v="0"/>
    <s v="0"/>
    <s v="0"/>
    <s v="0"/>
    <s v="1"/>
    <s v="0"/>
    <s v="0"/>
    <s v="Plus d'1 an"/>
    <m/>
    <m/>
    <m/>
    <m/>
    <m/>
    <m/>
    <s v="Continue"/>
    <s v="Continue"/>
    <n v="90"/>
    <s v="Non"/>
    <s v="Non"/>
    <s v="Non"/>
    <s v="L'insécurité"/>
    <s v="L'insécurité"/>
    <s v="L'insécurité"/>
    <x v="1"/>
    <x v="2"/>
    <m/>
    <s v="Forage à pompe manuelle Eau de surface (wadi, lac, rivière, etc.)"/>
    <s v="0"/>
    <s v="1"/>
    <s v="0"/>
    <s v="0"/>
    <s v="1"/>
    <s v="0"/>
    <s v="0"/>
    <s v="0"/>
    <x v="1"/>
    <s v="Moins de 10 minutes"/>
    <s v="Eau non potable Goût"/>
    <s v="0"/>
    <s v="0"/>
    <s v="1"/>
    <s v="1"/>
    <s v="0"/>
    <x v="1"/>
    <n v="10"/>
    <x v="1"/>
    <x v="1"/>
    <x v="1"/>
    <x v="2"/>
    <x v="1"/>
    <s v="Plus de 50 mètres"/>
    <s v="Non"/>
    <m/>
    <m/>
    <m/>
    <m/>
    <m/>
    <m/>
    <m/>
    <m/>
    <x v="1"/>
    <m/>
    <m/>
    <m/>
    <m/>
    <m/>
    <m/>
    <m/>
    <m/>
    <s v="Moins de 10 minutes"/>
    <m/>
    <m/>
    <s v="Oui"/>
    <s v="Centre de santé"/>
    <s v="1"/>
    <s v="0"/>
    <s v="0"/>
    <s v="0"/>
    <s v="0"/>
    <m/>
    <s v="En dehors du site"/>
    <s v="1 - 2h"/>
    <s v="Fièvre Maux de tête Maux de ventre"/>
    <s v="0"/>
    <s v="1"/>
    <s v="0"/>
    <s v="0"/>
    <s v="0"/>
    <s v="0"/>
    <s v="0"/>
    <s v="1"/>
    <s v="1"/>
    <s v="0"/>
    <s v="0"/>
    <s v="0"/>
    <s v="0"/>
    <m/>
    <x v="0"/>
    <m/>
    <m/>
    <m/>
    <m/>
    <m/>
    <m/>
    <m/>
    <x v="0"/>
    <m/>
    <x v="0"/>
    <m/>
    <m/>
    <m/>
    <m/>
    <m/>
    <m/>
    <m/>
    <m/>
    <m/>
    <m/>
    <m/>
    <m/>
    <m/>
    <x v="0"/>
    <s v="Se laver les mains avec du savon et de l’eau ou avec un gel hydroalcoolique Éviter de se toucher les yeux, le nez, la bouche Éviter les contacts avec toute personne malade"/>
    <s v="1"/>
    <s v="1"/>
    <s v="1"/>
    <s v="0"/>
    <s v="0"/>
    <s v="0"/>
    <s v="0"/>
    <s v="0"/>
    <s v="Sensibilisation par les organisations humanitaires (ONG, agences des nations-unies, …) Sensibilisation par le personnel médical A travers les proches"/>
    <s v="0"/>
    <s v="0"/>
    <s v="1"/>
    <s v="0"/>
    <s v="1"/>
    <s v="1"/>
    <s v="0"/>
    <x v="1"/>
    <x v="3"/>
    <s v="Quelques personnes y ont accès (entre 25 et 50%)"/>
    <m/>
    <s v="Achat sur le marché Production de subsistance"/>
    <s v="1"/>
    <s v="0"/>
    <s v="0"/>
    <s v="0"/>
    <s v="0"/>
    <s v="1"/>
    <s v="0"/>
    <m/>
    <s v="Oui, accès aux terres cultivables donné par les autorités locales / notables des communautés"/>
    <s v="Oui"/>
    <s v="Moins de 15 minutes"/>
    <s v="Oui, on peut y trouver la plupart des biens"/>
    <m/>
    <s v="Oui"/>
    <s v="Airtel Tigo (MOV Africa)"/>
    <s v="1"/>
    <s v="1"/>
    <s v="0"/>
    <m/>
    <s v="Nourriture Articles non alimentaires (vêtements, couvertures, ustensiles de cuisine) Services de santé"/>
    <x v="0"/>
    <x v="1"/>
    <x v="0"/>
    <x v="1"/>
    <x v="1"/>
    <x v="0"/>
    <x v="0"/>
    <x v="1"/>
    <x v="0"/>
    <x v="0"/>
    <m/>
    <n v="3"/>
  </r>
  <r>
    <x v="19"/>
    <s v="Homme"/>
    <x v="0"/>
    <s v="TD0701"/>
    <x v="2"/>
    <s v="TD070101"/>
    <x v="5"/>
    <s v="TD070101BOL-046"/>
    <x v="163"/>
    <s v="13.4841545"/>
    <s v="14.6061288"/>
    <s v="275.61011965641706"/>
    <s v="4.78"/>
    <s v="Milieu rural isolé"/>
    <s v="Médi Koura village"/>
    <s v="2"/>
    <x v="0"/>
    <s v="Plus de 150m2"/>
    <s v="Public/Gouvernement"/>
    <s v="Oui"/>
    <s v="ONG Locale"/>
    <m/>
    <s v="Crt"/>
    <m/>
    <m/>
    <m/>
    <s v="Personnes Déplacées Internes"/>
    <s v="1"/>
    <s v="0"/>
    <s v="0"/>
    <n v="478"/>
    <x v="150"/>
    <n v="478"/>
    <n v="1720"/>
    <n v="52"/>
    <n v="52"/>
    <n v="86"/>
    <n v="102"/>
    <n v="120"/>
    <n v="120"/>
    <n v="138"/>
    <n v="155"/>
    <n v="327"/>
    <n v="464"/>
    <n v="52"/>
    <n v="52"/>
    <n v="775"/>
    <n v="945"/>
    <s v="Lac"/>
    <s v="Mamdi"/>
    <s v="Bol"/>
    <s v="A pied Pirogue"/>
    <s v="1"/>
    <s v="0"/>
    <s v="0"/>
    <s v="0"/>
    <s v="1"/>
    <s v="0"/>
    <s v="0"/>
    <s v="0"/>
    <x v="3"/>
    <x v="0"/>
    <x v="0"/>
    <m/>
    <s v="Ordre des autorités"/>
    <m/>
    <m/>
    <m/>
    <m/>
    <m/>
    <m/>
    <m/>
    <m/>
    <m/>
    <m/>
    <m/>
    <m/>
    <m/>
    <m/>
    <m/>
    <m/>
    <m/>
    <m/>
    <m/>
    <m/>
    <m/>
    <m/>
    <m/>
    <m/>
    <m/>
    <m/>
    <m/>
    <x v="0"/>
    <x v="0"/>
    <x v="0"/>
    <m/>
    <m/>
    <m/>
    <m/>
    <m/>
    <m/>
    <m/>
    <m/>
    <m/>
    <m/>
    <m/>
    <m/>
    <m/>
    <m/>
    <m/>
    <m/>
    <m/>
    <m/>
    <m/>
    <m/>
    <m/>
    <m/>
    <m/>
    <m/>
    <m/>
    <m/>
    <m/>
    <m/>
    <m/>
    <m/>
    <m/>
    <m/>
    <m/>
    <m/>
    <m/>
    <x v="0"/>
    <x v="0"/>
    <x v="0"/>
    <m/>
    <m/>
    <m/>
    <x v="0"/>
    <x v="0"/>
    <x v="0"/>
    <n v="0"/>
    <s v="Bonnes"/>
    <m/>
    <s v="La distribution d'articles non alimentaires L'assistance en Eau Hygiene et Assainissement La distribution des baches Construction des abris L'assistance en éducation"/>
    <s v="1"/>
    <s v="1"/>
    <s v="1"/>
    <s v="1"/>
    <s v="1"/>
    <s v="0"/>
    <s v="0"/>
    <s v="0"/>
    <s v="0"/>
    <s v="0"/>
    <s v="0"/>
    <m/>
    <s v="Moins d’un mois"/>
    <s v="Moins d’un mois"/>
    <s v="Moins d’un mois"/>
    <m/>
    <m/>
    <m/>
    <s v="Continue"/>
    <s v="Continue"/>
    <n v="147"/>
    <s v="Oui"/>
    <s v="Oui"/>
    <s v="Oui"/>
    <m/>
    <m/>
    <m/>
    <x v="1"/>
    <x v="1"/>
    <m/>
    <s v="Forage à pompe manuelle"/>
    <s v="0"/>
    <s v="1"/>
    <s v="0"/>
    <s v="0"/>
    <s v="0"/>
    <s v="0"/>
    <s v="0"/>
    <s v="0"/>
    <x v="1"/>
    <s v="Moins de 10 minutes"/>
    <s v="Aucun"/>
    <s v="1"/>
    <s v="0"/>
    <s v="0"/>
    <s v="0"/>
    <s v="0"/>
    <x v="1"/>
    <n v="6"/>
    <x v="1"/>
    <x v="1"/>
    <x v="1"/>
    <x v="3"/>
    <x v="1"/>
    <s v="Plus de 50 mètres"/>
    <s v="Non"/>
    <m/>
    <m/>
    <m/>
    <m/>
    <m/>
    <m/>
    <m/>
    <m/>
    <x v="1"/>
    <m/>
    <m/>
    <m/>
    <m/>
    <m/>
    <m/>
    <m/>
    <m/>
    <s v="Moins de 10 minutes"/>
    <m/>
    <m/>
    <s v="Oui"/>
    <s v="Centre de santé"/>
    <s v="1"/>
    <s v="0"/>
    <s v="0"/>
    <s v="0"/>
    <s v="0"/>
    <m/>
    <s v="En dehors du site"/>
    <s v="1 - 2h"/>
    <s v="Paludisme Toux Malnutrition"/>
    <s v="0"/>
    <s v="0"/>
    <s v="0"/>
    <s v="0"/>
    <s v="1"/>
    <s v="1"/>
    <s v="1"/>
    <s v="0"/>
    <s v="0"/>
    <s v="0"/>
    <s v="0"/>
    <s v="0"/>
    <s v="0"/>
    <m/>
    <x v="0"/>
    <m/>
    <m/>
    <m/>
    <m/>
    <m/>
    <m/>
    <m/>
    <x v="0"/>
    <m/>
    <x v="0"/>
    <m/>
    <m/>
    <m/>
    <m/>
    <m/>
    <m/>
    <m/>
    <m/>
    <m/>
    <m/>
    <m/>
    <m/>
    <m/>
    <x v="0"/>
    <s v="Se laver les mains avec du savon et de l’eau ou avec un gel hydroalcoolique Mesures de distanciation sociale (rester a distance des autres) Se couvrir le visage (nez et bouche) avec un masque"/>
    <s v="1"/>
    <s v="0"/>
    <s v="0"/>
    <s v="1"/>
    <s v="1"/>
    <s v="0"/>
    <s v="0"/>
    <s v="0"/>
    <s v="A travers les proches Sensibilisation par les organisations humanitaires (ONG, agences des nations-unies, …) Sensibilisation par le personnel médical"/>
    <s v="0"/>
    <s v="0"/>
    <s v="1"/>
    <s v="0"/>
    <s v="1"/>
    <s v="1"/>
    <s v="0"/>
    <x v="0"/>
    <x v="6"/>
    <s v="Aucune ou très peu de personnes y ont accès (moins 25%)"/>
    <m/>
    <s v="Achat sur le marché Production de subsistance"/>
    <s v="1"/>
    <s v="0"/>
    <s v="0"/>
    <s v="0"/>
    <s v="0"/>
    <s v="1"/>
    <s v="0"/>
    <m/>
    <s v="Oui, accès aux terres cultivables donné par les autorités locales / notables des communautés"/>
    <s v="Oui"/>
    <s v="Plus de 50 minutes"/>
    <s v="Oui, marché très bien fourni"/>
    <m/>
    <s v="Oui"/>
    <s v="Tigo (MOV Africa) Airtel"/>
    <s v="1"/>
    <s v="1"/>
    <s v="0"/>
    <m/>
    <s v="Nourriture Services de santé Travail/moyen de subsistance"/>
    <x v="0"/>
    <x v="1"/>
    <x v="0"/>
    <x v="1"/>
    <x v="0"/>
    <x v="0"/>
    <x v="0"/>
    <x v="0"/>
    <x v="0"/>
    <x v="0"/>
    <m/>
    <n v="3"/>
  </r>
  <r>
    <x v="19"/>
    <s v="Homme"/>
    <x v="0"/>
    <s v="TD0701"/>
    <x v="2"/>
    <s v="TD070101"/>
    <x v="5"/>
    <s v="TD070101BOL-008"/>
    <x v="164"/>
    <s v="13.5363239"/>
    <s v="14.564414"/>
    <s v="287.92755135162884"/>
    <s v="4.95"/>
    <s v="Milieu rural isolé"/>
    <s v="Melea village"/>
    <s v="2"/>
    <x v="0"/>
    <s v="Plus de 150m2"/>
    <s v="Public/Gouvernement"/>
    <s v="Oui"/>
    <s v="ONG Locale"/>
    <m/>
    <s v="Crt"/>
    <m/>
    <m/>
    <m/>
    <s v="Personnes Déplacées Internes Retournés venus de l'étranger"/>
    <s v="1"/>
    <s v="0"/>
    <s v="1"/>
    <n v="1248"/>
    <x v="151"/>
    <n v="1191"/>
    <n v="3912"/>
    <n v="117"/>
    <n v="117"/>
    <n v="196"/>
    <n v="236"/>
    <n v="274"/>
    <n v="274"/>
    <n v="313"/>
    <n v="352"/>
    <n v="743"/>
    <n v="1056"/>
    <n v="117"/>
    <n v="117"/>
    <n v="1760"/>
    <n v="2152"/>
    <s v="Lac"/>
    <s v="Mamdi"/>
    <s v="Bol"/>
    <s v="A pied Pirogue Dos d'animal"/>
    <s v="1"/>
    <s v="0"/>
    <s v="0"/>
    <s v="0"/>
    <s v="1"/>
    <s v="1"/>
    <s v="0"/>
    <s v="0"/>
    <x v="0"/>
    <x v="0"/>
    <x v="0"/>
    <m/>
    <s v="Ordre des autorités"/>
    <m/>
    <m/>
    <m/>
    <m/>
    <m/>
    <m/>
    <m/>
    <m/>
    <m/>
    <m/>
    <m/>
    <m/>
    <m/>
    <m/>
    <m/>
    <m/>
    <m/>
    <m/>
    <m/>
    <m/>
    <m/>
    <m/>
    <m/>
    <m/>
    <m/>
    <m/>
    <m/>
    <x v="0"/>
    <x v="0"/>
    <x v="0"/>
    <m/>
    <m/>
    <m/>
    <m/>
    <m/>
    <m/>
    <m/>
    <m/>
    <n v="57"/>
    <n v="270"/>
    <n v="6"/>
    <n v="9"/>
    <n v="14"/>
    <n v="11"/>
    <n v="17"/>
    <n v="25"/>
    <n v="21"/>
    <n v="37"/>
    <n v="52"/>
    <n v="63"/>
    <n v="6"/>
    <n v="9"/>
    <n v="116"/>
    <n v="154"/>
    <s v="NGA"/>
    <s v="Borno"/>
    <s v="Transport en commun Pirogue"/>
    <s v="0"/>
    <s v="0"/>
    <s v="0"/>
    <s v="0"/>
    <s v="1"/>
    <s v="0"/>
    <s v="0"/>
    <s v="1"/>
    <x v="2"/>
    <x v="5"/>
    <x v="2"/>
    <m/>
    <s v="Ordre des autorités"/>
    <m/>
    <x v="0"/>
    <x v="0"/>
    <x v="0"/>
    <n v="0"/>
    <s v="Bonnes"/>
    <m/>
    <s v="La distribution d'articles non alimentaires La distribution des baches L'assistance en Eau Hygiene et Assainissement L'assistance en éducation Construction des abris La distribution de vivres Cash (Argent)"/>
    <s v="1"/>
    <s v="1"/>
    <s v="1"/>
    <s v="1"/>
    <s v="1"/>
    <s v="0"/>
    <s v="0"/>
    <s v="0"/>
    <s v="1"/>
    <s v="1"/>
    <s v="0"/>
    <s v="Plus d'1 an"/>
    <s v="Entre 3 et 6 mois"/>
    <s v="Entre 3 et 6 mois"/>
    <s v="Entre 3 et 6 mois"/>
    <m/>
    <m/>
    <m/>
    <s v="Continue"/>
    <s v="Continue"/>
    <n v="545"/>
    <s v="Oui"/>
    <s v="Oui"/>
    <s v="Oui"/>
    <m/>
    <m/>
    <m/>
    <x v="1"/>
    <x v="1"/>
    <m/>
    <s v="Forage à pompe manuelle"/>
    <s v="0"/>
    <s v="1"/>
    <s v="0"/>
    <s v="0"/>
    <s v="0"/>
    <s v="0"/>
    <s v="0"/>
    <s v="0"/>
    <x v="1"/>
    <s v="Moins de 10 minutes"/>
    <s v="Aucun"/>
    <s v="1"/>
    <s v="0"/>
    <s v="0"/>
    <s v="0"/>
    <s v="0"/>
    <x v="1"/>
    <n v="68"/>
    <x v="2"/>
    <x v="1"/>
    <x v="2"/>
    <x v="2"/>
    <x v="1"/>
    <s v="Plus de 50 mètres"/>
    <s v="Non"/>
    <m/>
    <m/>
    <m/>
    <m/>
    <m/>
    <m/>
    <m/>
    <m/>
    <x v="1"/>
    <m/>
    <m/>
    <m/>
    <m/>
    <m/>
    <m/>
    <m/>
    <m/>
    <s v="10-30 minutes"/>
    <m/>
    <m/>
    <s v="Oui"/>
    <s v="Centre de santé"/>
    <s v="1"/>
    <s v="0"/>
    <s v="0"/>
    <s v="0"/>
    <s v="0"/>
    <m/>
    <s v="En dehors du site"/>
    <s v="30-50 minutes"/>
    <s v="Toux Paludisme Maux de tête"/>
    <s v="0"/>
    <s v="0"/>
    <s v="0"/>
    <s v="0"/>
    <s v="0"/>
    <s v="1"/>
    <s v="1"/>
    <s v="1"/>
    <s v="0"/>
    <s v="0"/>
    <s v="0"/>
    <s v="0"/>
    <s v="0"/>
    <m/>
    <x v="0"/>
    <m/>
    <m/>
    <m/>
    <m/>
    <m/>
    <m/>
    <m/>
    <x v="0"/>
    <m/>
    <x v="0"/>
    <m/>
    <m/>
    <m/>
    <m/>
    <m/>
    <m/>
    <m/>
    <m/>
    <m/>
    <m/>
    <m/>
    <m/>
    <m/>
    <x v="0"/>
    <s v="Se laver les mains avec du savon et de l’eau ou avec un gel hydroalcoolique Éviter de se toucher les yeux, le nez, la bouche Éviter les contacts avec toute personne malade"/>
    <s v="1"/>
    <s v="1"/>
    <s v="1"/>
    <s v="0"/>
    <s v="0"/>
    <s v="0"/>
    <s v="0"/>
    <s v="0"/>
    <s v="Sensibilisation par le personnel médical A travers les proches Sensibilisation par les organisations humanitaires (ONG, agences des nations-unies, …)"/>
    <s v="0"/>
    <s v="0"/>
    <s v="1"/>
    <s v="0"/>
    <s v="1"/>
    <s v="1"/>
    <s v="0"/>
    <x v="1"/>
    <x v="3"/>
    <s v="La plupart des personnes y ont accès (entre 50 et 75%)"/>
    <m/>
    <s v="Production de subsistance Achat sur le marché"/>
    <s v="1"/>
    <s v="0"/>
    <s v="0"/>
    <s v="0"/>
    <s v="0"/>
    <s v="1"/>
    <s v="0"/>
    <m/>
    <s v="Oui, accès aux terres cultivables donné par les autorités locales / notables des communautés"/>
    <s v="Oui"/>
    <s v="30 - 50 minutes"/>
    <s v="Oui, on peut y trouver la plupart des biens"/>
    <m/>
    <s v="Oui"/>
    <s v="Airtel Tigo (MOV Africa)"/>
    <s v="1"/>
    <s v="1"/>
    <s v="0"/>
    <m/>
    <s v="Nourriture Travail/moyen de subsistance Abris"/>
    <x v="0"/>
    <x v="1"/>
    <x v="1"/>
    <x v="0"/>
    <x v="0"/>
    <x v="0"/>
    <x v="0"/>
    <x v="0"/>
    <x v="0"/>
    <x v="0"/>
    <m/>
    <n v="3"/>
  </r>
  <r>
    <x v="23"/>
    <s v="Homme"/>
    <x v="0"/>
    <s v="TD0701"/>
    <x v="2"/>
    <s v="TD070101"/>
    <x v="5"/>
    <s v="TD070101BOL-037"/>
    <x v="165"/>
    <s v="13.4855666"/>
    <s v="14.5772698"/>
    <s v="296.4552706213032"/>
    <s v="3.9"/>
    <s v="Milieu rural isolé"/>
    <s v="Melea village"/>
    <s v="5"/>
    <x v="0"/>
    <s v="Plus de 150m2"/>
    <s v="Ancestrales"/>
    <s v="Oui"/>
    <s v="ONG Locale"/>
    <m/>
    <s v="Crt"/>
    <m/>
    <m/>
    <m/>
    <s v="Personnes Déplacées Internes"/>
    <s v="1"/>
    <s v="0"/>
    <s v="0"/>
    <n v="409"/>
    <x v="152"/>
    <n v="409"/>
    <n v="1840"/>
    <n v="55"/>
    <n v="55"/>
    <n v="92"/>
    <n v="110"/>
    <n v="129"/>
    <n v="129"/>
    <n v="147"/>
    <n v="166"/>
    <n v="350"/>
    <n v="497"/>
    <n v="55"/>
    <n v="55"/>
    <n v="828"/>
    <n v="1012"/>
    <s v="Lac"/>
    <s v="Mamdi"/>
    <s v="Bol"/>
    <s v="A pied Pirogue Dos d'animal"/>
    <s v="1"/>
    <s v="0"/>
    <s v="0"/>
    <s v="0"/>
    <s v="1"/>
    <s v="1"/>
    <s v="0"/>
    <s v="0"/>
    <x v="3"/>
    <x v="0"/>
    <x v="0"/>
    <m/>
    <s v="Ils considèrent que c'est la terre de leurs ancêtres"/>
    <m/>
    <m/>
    <m/>
    <m/>
    <m/>
    <m/>
    <m/>
    <m/>
    <m/>
    <m/>
    <m/>
    <m/>
    <m/>
    <m/>
    <m/>
    <m/>
    <m/>
    <m/>
    <m/>
    <m/>
    <m/>
    <m/>
    <m/>
    <m/>
    <m/>
    <m/>
    <m/>
    <x v="0"/>
    <x v="0"/>
    <x v="0"/>
    <m/>
    <m/>
    <m/>
    <m/>
    <m/>
    <m/>
    <m/>
    <m/>
    <m/>
    <m/>
    <m/>
    <m/>
    <m/>
    <m/>
    <m/>
    <m/>
    <m/>
    <m/>
    <m/>
    <m/>
    <m/>
    <m/>
    <m/>
    <m/>
    <m/>
    <m/>
    <m/>
    <m/>
    <m/>
    <m/>
    <m/>
    <m/>
    <m/>
    <m/>
    <m/>
    <x v="0"/>
    <x v="0"/>
    <x v="0"/>
    <m/>
    <m/>
    <m/>
    <x v="0"/>
    <x v="0"/>
    <x v="0"/>
    <n v="0"/>
    <s v="Bonnes"/>
    <m/>
    <s v="La distribution de vivres Cash (Argent) La distribution d'articles non alimentaires La distribution des baches L'assistance en Eau Hygiene et Assainissement"/>
    <s v="1"/>
    <s v="1"/>
    <s v="1"/>
    <s v="0"/>
    <s v="0"/>
    <s v="0"/>
    <s v="0"/>
    <s v="0"/>
    <s v="1"/>
    <s v="1"/>
    <s v="0"/>
    <s v="Plus d'1 an"/>
    <s v="Plus d'1 an"/>
    <s v="Plus d'1 an"/>
    <m/>
    <m/>
    <m/>
    <m/>
    <s v="Continue"/>
    <m/>
    <n v="422"/>
    <s v="Oui"/>
    <s v="Oui"/>
    <s v="Oui"/>
    <m/>
    <m/>
    <m/>
    <x v="1"/>
    <x v="2"/>
    <m/>
    <s v="Forage à pompe manuelle Eau de surface (wadi, lac, rivière, etc.)"/>
    <s v="0"/>
    <s v="1"/>
    <s v="0"/>
    <s v="0"/>
    <s v="1"/>
    <s v="0"/>
    <s v="0"/>
    <s v="0"/>
    <x v="1"/>
    <s v="Moins de 10 minutes"/>
    <s v="Eau trouble / brune Eau non potable Goût"/>
    <s v="0"/>
    <s v="1"/>
    <s v="1"/>
    <s v="1"/>
    <s v="0"/>
    <x v="0"/>
    <m/>
    <x v="0"/>
    <x v="0"/>
    <x v="0"/>
    <x v="0"/>
    <x v="0"/>
    <m/>
    <s v="Non"/>
    <m/>
    <m/>
    <m/>
    <m/>
    <m/>
    <m/>
    <m/>
    <m/>
    <x v="0"/>
    <s v="Autre (précisez)_____________"/>
    <s v="0"/>
    <s v="0"/>
    <s v="0"/>
    <s v="0"/>
    <s v="0"/>
    <s v="0"/>
    <s v="1"/>
    <m/>
    <s v="Pas d'école"/>
    <m/>
    <s v="Oui"/>
    <s v="Centre de santé"/>
    <s v="1"/>
    <s v="0"/>
    <s v="0"/>
    <s v="0"/>
    <s v="0"/>
    <m/>
    <s v="En dehors du site"/>
    <s v="1 - 2h"/>
    <s v="Paludisme Maux de ventre Maux de tête"/>
    <s v="0"/>
    <s v="0"/>
    <s v="0"/>
    <s v="0"/>
    <s v="0"/>
    <s v="1"/>
    <s v="0"/>
    <s v="1"/>
    <s v="1"/>
    <s v="0"/>
    <s v="0"/>
    <s v="0"/>
    <s v="0"/>
    <m/>
    <x v="0"/>
    <m/>
    <m/>
    <m/>
    <m/>
    <m/>
    <m/>
    <m/>
    <x v="0"/>
    <m/>
    <x v="0"/>
    <m/>
    <m/>
    <m/>
    <m/>
    <m/>
    <m/>
    <m/>
    <m/>
    <m/>
    <m/>
    <m/>
    <m/>
    <m/>
    <x v="0"/>
    <s v="Se laver les mains avec du savon et de l’eau ou avec un gel hydroalcoolique Éviter de se toucher les yeux, le nez, la bouche"/>
    <s v="1"/>
    <s v="1"/>
    <s v="0"/>
    <s v="0"/>
    <s v="0"/>
    <s v="0"/>
    <s v="0"/>
    <s v="0"/>
    <s v="A travers les proches Sensibilisation par les organisations humanitaires (ONG, agences des nations-unies, …) Sensibilisation par le personnel médical"/>
    <s v="0"/>
    <s v="0"/>
    <s v="1"/>
    <s v="0"/>
    <s v="1"/>
    <s v="1"/>
    <s v="0"/>
    <x v="1"/>
    <x v="3"/>
    <s v="La plupart des personnes y ont accès (entre 50 et 75%)"/>
    <m/>
    <s v="Achat sur le marché Production de subsistance"/>
    <s v="1"/>
    <s v="0"/>
    <s v="0"/>
    <s v="0"/>
    <s v="0"/>
    <s v="1"/>
    <s v="0"/>
    <m/>
    <s v="Oui, c’est la terre de nos ancêtres"/>
    <s v="Oui"/>
    <s v="Plus de 50 minutes"/>
    <s v="Oui, on peut y trouver la plupart des biens"/>
    <m/>
    <s v="Oui"/>
    <s v="Tigo (MOV Africa) Airtel"/>
    <s v="1"/>
    <s v="1"/>
    <s v="0"/>
    <m/>
    <s v="Articles non alimentaires (vêtements, couvertures, ustensiles de cuisine) Travail/moyen de subsistance Nourriture"/>
    <x v="0"/>
    <x v="1"/>
    <x v="0"/>
    <x v="0"/>
    <x v="1"/>
    <x v="0"/>
    <x v="0"/>
    <x v="0"/>
    <x v="0"/>
    <x v="0"/>
    <m/>
    <n v="3"/>
  </r>
  <r>
    <x v="5"/>
    <s v="Homme"/>
    <x v="0"/>
    <s v="TD0703"/>
    <x v="1"/>
    <s v="TD070302"/>
    <x v="2"/>
    <s v="TD070302NGB-075"/>
    <x v="166"/>
    <s v="13.6592629"/>
    <s v="14.0402655"/>
    <s v="277.4"/>
    <s v="4.94"/>
    <s v="Milieu rural isolé"/>
    <s v="Fourkoulom"/>
    <s v="10"/>
    <x v="1"/>
    <m/>
    <m/>
    <s v="Oui"/>
    <m/>
    <m/>
    <m/>
    <n v="112"/>
    <n v="398"/>
    <m/>
    <s v="Personnes Déplacées Internes"/>
    <s v="1"/>
    <s v="0"/>
    <s v="0"/>
    <n v="45"/>
    <x v="153"/>
    <n v="45"/>
    <n v="142"/>
    <n v="6"/>
    <n v="5"/>
    <n v="11"/>
    <n v="7"/>
    <n v="9"/>
    <n v="11"/>
    <n v="13"/>
    <n v="14"/>
    <n v="28"/>
    <n v="30"/>
    <n v="4"/>
    <n v="4"/>
    <n v="71"/>
    <n v="71"/>
    <s v="Lac"/>
    <s v="Kaya"/>
    <s v="Ngouboua"/>
    <s v="A pied Dos d'animal"/>
    <s v="1"/>
    <s v="0"/>
    <s v="0"/>
    <s v="0"/>
    <s v="0"/>
    <s v="1"/>
    <s v="0"/>
    <s v="0"/>
    <x v="5"/>
    <x v="0"/>
    <x v="0"/>
    <m/>
    <s v="Parenté avec la communauté hôte"/>
    <m/>
    <m/>
    <m/>
    <m/>
    <m/>
    <m/>
    <m/>
    <m/>
    <m/>
    <m/>
    <m/>
    <m/>
    <m/>
    <m/>
    <m/>
    <m/>
    <m/>
    <m/>
    <m/>
    <m/>
    <m/>
    <m/>
    <m/>
    <m/>
    <m/>
    <m/>
    <m/>
    <x v="0"/>
    <x v="0"/>
    <x v="0"/>
    <m/>
    <m/>
    <m/>
    <m/>
    <m/>
    <m/>
    <m/>
    <m/>
    <m/>
    <m/>
    <m/>
    <m/>
    <m/>
    <m/>
    <m/>
    <m/>
    <m/>
    <m/>
    <m/>
    <m/>
    <m/>
    <m/>
    <m/>
    <m/>
    <m/>
    <m/>
    <m/>
    <m/>
    <m/>
    <m/>
    <m/>
    <m/>
    <m/>
    <m/>
    <m/>
    <x v="0"/>
    <x v="0"/>
    <x v="0"/>
    <m/>
    <m/>
    <m/>
    <x v="0"/>
    <x v="0"/>
    <x v="0"/>
    <n v="0"/>
    <s v="Bonnes"/>
    <m/>
    <s v="La distribution d'articles non alimentaires La distribution des baches L'assistance en Eau Hygiene et Assainissement"/>
    <s v="1"/>
    <s v="1"/>
    <s v="1"/>
    <s v="0"/>
    <s v="0"/>
    <s v="0"/>
    <s v="0"/>
    <s v="0"/>
    <s v="0"/>
    <s v="0"/>
    <s v="0"/>
    <m/>
    <s v="Entre 1 et 3 mois"/>
    <s v="Entre 1 et 3 mois"/>
    <m/>
    <m/>
    <m/>
    <m/>
    <s v="Continue"/>
    <m/>
    <n v="23"/>
    <s v="Oui"/>
    <s v="Oui"/>
    <s v="Oui"/>
    <m/>
    <m/>
    <m/>
    <x v="0"/>
    <x v="0"/>
    <m/>
    <s v="Forage à pompe manuelle Eau de surface (wadi, lac, rivière, etc.)"/>
    <s v="0"/>
    <s v="1"/>
    <s v="0"/>
    <s v="0"/>
    <s v="1"/>
    <s v="0"/>
    <s v="0"/>
    <s v="0"/>
    <x v="1"/>
    <s v="10-30 minutes"/>
    <s v="Eau non potable Goût"/>
    <s v="0"/>
    <s v="0"/>
    <s v="1"/>
    <s v="1"/>
    <s v="0"/>
    <x v="0"/>
    <m/>
    <x v="0"/>
    <x v="0"/>
    <x v="0"/>
    <x v="0"/>
    <x v="0"/>
    <m/>
    <s v="Non"/>
    <m/>
    <m/>
    <m/>
    <m/>
    <m/>
    <m/>
    <m/>
    <m/>
    <x v="0"/>
    <s v="Autre (précisez)_____________"/>
    <s v="0"/>
    <s v="0"/>
    <s v="0"/>
    <s v="0"/>
    <s v="0"/>
    <s v="0"/>
    <s v="1"/>
    <m/>
    <s v="Pas d'école"/>
    <m/>
    <s v="Oui"/>
    <s v="Centre de santé"/>
    <s v="1"/>
    <s v="0"/>
    <s v="0"/>
    <s v="0"/>
    <s v="0"/>
    <m/>
    <s v="En dehors du site"/>
    <s v="1 - 2h"/>
    <s v="Paludisme Maux de ventre Fièvre"/>
    <s v="0"/>
    <s v="1"/>
    <s v="0"/>
    <s v="0"/>
    <s v="0"/>
    <s v="1"/>
    <s v="0"/>
    <s v="0"/>
    <s v="1"/>
    <s v="0"/>
    <s v="0"/>
    <s v="0"/>
    <s v="0"/>
    <m/>
    <x v="0"/>
    <m/>
    <m/>
    <m/>
    <m/>
    <m/>
    <m/>
    <m/>
    <x v="0"/>
    <m/>
    <x v="0"/>
    <m/>
    <m/>
    <m/>
    <m/>
    <m/>
    <m/>
    <m/>
    <m/>
    <m/>
    <m/>
    <m/>
    <m/>
    <m/>
    <x v="0"/>
    <s v="Se laver les mains avec du savon et de l’eau ou avec un gel hydroalcoolique Mesures de distanciation sociale (rester a distance des autres)"/>
    <s v="1"/>
    <s v="0"/>
    <s v="0"/>
    <s v="1"/>
    <s v="0"/>
    <s v="0"/>
    <s v="0"/>
    <s v="0"/>
    <s v="A travers les proches Sensibilisation par les organisations humanitaires (ONG, agences des nations-unies, …)"/>
    <s v="0"/>
    <s v="0"/>
    <s v="1"/>
    <s v="0"/>
    <s v="1"/>
    <s v="0"/>
    <s v="0"/>
    <x v="0"/>
    <x v="0"/>
    <s v="Ne sait pas / Pas de réponse"/>
    <m/>
    <s v="Achat sur le marché Production de subsistance"/>
    <s v="1"/>
    <s v="0"/>
    <s v="0"/>
    <s v="0"/>
    <s v="0"/>
    <s v="1"/>
    <s v="0"/>
    <m/>
    <s v="Oui, c’est la terre de nos ancêtres"/>
    <s v="Oui"/>
    <s v="Plus de 50 minutes"/>
    <s v="Oui, on peut y trouver la plupart des biens"/>
    <m/>
    <s v="Oui"/>
    <s v="Airtel Tigo (MOV Africa)"/>
    <s v="1"/>
    <s v="1"/>
    <s v="0"/>
    <m/>
    <s v="Nourriture Travail/moyen de subsistance Articles non alimentaires (vêtements, couvertures, ustensiles de cuisine)"/>
    <x v="0"/>
    <x v="1"/>
    <x v="0"/>
    <x v="0"/>
    <x v="1"/>
    <x v="0"/>
    <x v="0"/>
    <x v="0"/>
    <x v="0"/>
    <x v="0"/>
    <m/>
    <n v="3"/>
  </r>
  <r>
    <x v="2"/>
    <s v="Homme"/>
    <x v="0"/>
    <s v="TD0704"/>
    <x v="0"/>
    <s v="TD070402"/>
    <x v="1"/>
    <s v="TD070402DBA-063"/>
    <x v="167"/>
    <s v="14.3065071"/>
    <s v="13.8195322"/>
    <s v="289.92383301090774"/>
    <s v="4.74"/>
    <s v="Milieu rural isolé"/>
    <s v="Yarom"/>
    <s v="3"/>
    <x v="0"/>
    <s v="Plus de 150m2"/>
    <s v="Ancestrales"/>
    <s v="Oui"/>
    <s v="Aucune"/>
    <m/>
    <m/>
    <m/>
    <m/>
    <m/>
    <s v="Personnes Déplacées Internes"/>
    <s v="1"/>
    <s v="0"/>
    <s v="0"/>
    <n v="164"/>
    <x v="154"/>
    <n v="164"/>
    <n v="618"/>
    <n v="20"/>
    <n v="14"/>
    <n v="24"/>
    <n v="33"/>
    <n v="40"/>
    <n v="55"/>
    <n v="56"/>
    <n v="60"/>
    <n v="121"/>
    <n v="166"/>
    <n v="12"/>
    <n v="17"/>
    <n v="273"/>
    <n v="345"/>
    <s v="Lac"/>
    <s v="Fouli"/>
    <s v="Kaiga-Kindjiria"/>
    <s v="A pied Dos d'animal Pirogue"/>
    <s v="1"/>
    <s v="0"/>
    <s v="0"/>
    <s v="0"/>
    <s v="1"/>
    <s v="1"/>
    <s v="0"/>
    <s v="0"/>
    <x v="0"/>
    <x v="6"/>
    <x v="0"/>
    <m/>
    <s v="Ils considèrent que c'est la terre de leurs ancêtres"/>
    <m/>
    <m/>
    <m/>
    <m/>
    <m/>
    <m/>
    <m/>
    <m/>
    <m/>
    <m/>
    <m/>
    <m/>
    <m/>
    <m/>
    <m/>
    <m/>
    <m/>
    <m/>
    <m/>
    <m/>
    <m/>
    <m/>
    <m/>
    <m/>
    <m/>
    <m/>
    <m/>
    <x v="0"/>
    <x v="0"/>
    <x v="0"/>
    <m/>
    <m/>
    <m/>
    <m/>
    <m/>
    <m/>
    <m/>
    <m/>
    <m/>
    <m/>
    <m/>
    <m/>
    <m/>
    <m/>
    <m/>
    <m/>
    <m/>
    <m/>
    <m/>
    <m/>
    <m/>
    <m/>
    <m/>
    <m/>
    <m/>
    <m/>
    <m/>
    <m/>
    <m/>
    <m/>
    <m/>
    <m/>
    <m/>
    <m/>
    <m/>
    <x v="0"/>
    <x v="0"/>
    <x v="0"/>
    <m/>
    <m/>
    <m/>
    <x v="0"/>
    <x v="0"/>
    <x v="0"/>
    <n v="0"/>
    <s v="Bonnes"/>
    <m/>
    <s v="La distribution d'articles non alimentaires La distribution des baches L'assistance en Eau Hygiene et Assainissement Distribution des  outils agricoles La distribution de vivres Pas d'assistance reçue"/>
    <s v="1"/>
    <s v="1"/>
    <s v="1"/>
    <s v="0"/>
    <s v="0"/>
    <s v="1"/>
    <s v="0"/>
    <s v="0"/>
    <s v="1"/>
    <s v="0"/>
    <s v="1"/>
    <s v="Moins d’un mois"/>
    <s v="Plus d'1 an"/>
    <s v="Plus d'1 an"/>
    <m/>
    <s v="Plus d'1 an"/>
    <m/>
    <m/>
    <s v="Continue"/>
    <m/>
    <n v="127"/>
    <s v="Oui"/>
    <s v="Oui"/>
    <s v="Oui"/>
    <m/>
    <m/>
    <m/>
    <x v="0"/>
    <x v="0"/>
    <m/>
    <s v="Forage à pompe manuelle"/>
    <s v="0"/>
    <s v="1"/>
    <s v="0"/>
    <s v="0"/>
    <s v="0"/>
    <s v="0"/>
    <s v="0"/>
    <s v="0"/>
    <x v="1"/>
    <s v="Moins de 10 minutes"/>
    <s v="Goût"/>
    <s v="0"/>
    <s v="0"/>
    <s v="1"/>
    <s v="0"/>
    <s v="0"/>
    <x v="1"/>
    <n v="36"/>
    <x v="1"/>
    <x v="1"/>
    <x v="1"/>
    <x v="1"/>
    <x v="1"/>
    <s v="Plus de 50 mètres"/>
    <s v="Non"/>
    <m/>
    <m/>
    <m/>
    <m/>
    <m/>
    <m/>
    <m/>
    <m/>
    <x v="0"/>
    <s v="Autre (précisez)_____________"/>
    <s v="0"/>
    <s v="0"/>
    <s v="0"/>
    <s v="0"/>
    <s v="0"/>
    <s v="0"/>
    <s v="1"/>
    <m/>
    <s v="Pas d'école"/>
    <m/>
    <s v="Oui"/>
    <s v="Clinique mobile"/>
    <s v="0"/>
    <s v="1"/>
    <s v="0"/>
    <s v="0"/>
    <s v="0"/>
    <m/>
    <s v="Sur le site"/>
    <m/>
    <s v="Paludisme Toux Diarrhée"/>
    <s v="1"/>
    <s v="0"/>
    <s v="0"/>
    <s v="0"/>
    <s v="0"/>
    <s v="1"/>
    <s v="1"/>
    <s v="0"/>
    <s v="0"/>
    <s v="0"/>
    <s v="0"/>
    <s v="0"/>
    <s v="0"/>
    <m/>
    <x v="0"/>
    <m/>
    <m/>
    <m/>
    <m/>
    <m/>
    <m/>
    <m/>
    <x v="0"/>
    <m/>
    <x v="0"/>
    <m/>
    <m/>
    <m/>
    <m/>
    <m/>
    <m/>
    <m/>
    <m/>
    <m/>
    <m/>
    <m/>
    <m/>
    <m/>
    <x v="0"/>
    <s v="Se laver les mains avec du savon et de l’eau ou avec un gel hydroalcoolique Mesures de distanciation sociale (rester a distance des autres)"/>
    <s v="1"/>
    <s v="0"/>
    <s v="0"/>
    <s v="1"/>
    <s v="0"/>
    <s v="0"/>
    <s v="0"/>
    <s v="0"/>
    <s v="A travers les proches Sensibilisation par les organisations humanitaires (ONG, agences des nations-unies, …) Sensibilisation par le personnel médical"/>
    <s v="0"/>
    <s v="0"/>
    <s v="1"/>
    <s v="0"/>
    <s v="1"/>
    <s v="1"/>
    <s v="0"/>
    <x v="0"/>
    <x v="2"/>
    <s v="Aucune ou très peu de personnes y ont accès (moins 25%)"/>
    <m/>
    <s v="Achat sur le marché Assistance humanitaire (incluant Cash)"/>
    <s v="1"/>
    <s v="0"/>
    <s v="0"/>
    <s v="1"/>
    <s v="0"/>
    <s v="0"/>
    <s v="0"/>
    <m/>
    <s v="Oui, c’est la terre de nos ancêtres"/>
    <s v="Oui"/>
    <s v="Plus de 50 minutes"/>
    <s v="Oui, marché très bien fourni"/>
    <m/>
    <s v="Oui"/>
    <s v="Tigo (MOV Africa) Airtel"/>
    <s v="1"/>
    <s v="1"/>
    <s v="0"/>
    <m/>
    <s v="Nourriture Travail/moyen de subsistance Education scolaire"/>
    <x v="0"/>
    <x v="1"/>
    <x v="0"/>
    <x v="0"/>
    <x v="0"/>
    <x v="0"/>
    <x v="1"/>
    <x v="0"/>
    <x v="0"/>
    <x v="0"/>
    <m/>
    <n v="3"/>
  </r>
  <r>
    <x v="2"/>
    <s v="Homme"/>
    <x v="0"/>
    <s v="TD0704"/>
    <x v="0"/>
    <s v="TD070402"/>
    <x v="1"/>
    <s v="TD070402DBA-066"/>
    <x v="168"/>
    <s v="14.302443"/>
    <s v="13.8346335"/>
    <s v="270.107671283236"/>
    <s v="4.94"/>
    <s v="Milieu rural isolé"/>
    <s v="Moundi"/>
    <s v="3"/>
    <x v="0"/>
    <s v="Plus de 150m2"/>
    <s v="Public/Gouvernement"/>
    <s v="Oui"/>
    <s v="Aucune"/>
    <m/>
    <m/>
    <m/>
    <m/>
    <m/>
    <s v="Personnes Déplacées Internes"/>
    <s v="1"/>
    <s v="0"/>
    <s v="0"/>
    <n v="76"/>
    <x v="155"/>
    <n v="76"/>
    <n v="350"/>
    <n v="14"/>
    <n v="18"/>
    <n v="12"/>
    <n v="16"/>
    <n v="11"/>
    <n v="18"/>
    <n v="15"/>
    <n v="22"/>
    <n v="85"/>
    <n v="102"/>
    <n v="17"/>
    <n v="20"/>
    <n v="154"/>
    <n v="196"/>
    <s v="Lac"/>
    <s v="Fouli"/>
    <s v="Kaiga-Kindjiria"/>
    <s v="A pied Dos d'animal"/>
    <s v="1"/>
    <s v="0"/>
    <s v="0"/>
    <s v="0"/>
    <s v="0"/>
    <s v="1"/>
    <s v="0"/>
    <s v="0"/>
    <x v="2"/>
    <x v="3"/>
    <x v="0"/>
    <m/>
    <s v="Ordre des autorités"/>
    <m/>
    <m/>
    <m/>
    <m/>
    <m/>
    <m/>
    <m/>
    <m/>
    <m/>
    <m/>
    <m/>
    <m/>
    <m/>
    <m/>
    <m/>
    <m/>
    <m/>
    <m/>
    <m/>
    <m/>
    <m/>
    <m/>
    <m/>
    <m/>
    <m/>
    <m/>
    <m/>
    <x v="0"/>
    <x v="0"/>
    <x v="0"/>
    <m/>
    <m/>
    <m/>
    <m/>
    <m/>
    <m/>
    <m/>
    <m/>
    <m/>
    <m/>
    <m/>
    <m/>
    <m/>
    <m/>
    <m/>
    <m/>
    <m/>
    <m/>
    <m/>
    <m/>
    <m/>
    <m/>
    <m/>
    <m/>
    <m/>
    <m/>
    <m/>
    <m/>
    <m/>
    <m/>
    <m/>
    <m/>
    <m/>
    <m/>
    <m/>
    <x v="0"/>
    <x v="0"/>
    <x v="0"/>
    <m/>
    <m/>
    <m/>
    <x v="0"/>
    <x v="0"/>
    <x v="0"/>
    <n v="0"/>
    <s v="Bonnes"/>
    <m/>
    <s v="La distribution d'articles non alimentaires Cash (Argent) L'assistance en Eau Hygiene et Assainissement"/>
    <s v="1"/>
    <s v="0"/>
    <s v="1"/>
    <s v="0"/>
    <s v="0"/>
    <s v="0"/>
    <s v="0"/>
    <s v="0"/>
    <s v="0"/>
    <s v="1"/>
    <s v="0"/>
    <m/>
    <s v="Plus d'1 an"/>
    <m/>
    <m/>
    <m/>
    <m/>
    <m/>
    <s v="Continue"/>
    <m/>
    <n v="70"/>
    <s v="Oui"/>
    <s v="Oui"/>
    <s v="Oui"/>
    <m/>
    <m/>
    <m/>
    <x v="0"/>
    <x v="0"/>
    <m/>
    <s v="Puit traditionnel / à ciel ouvert Forage à pompe manuelle"/>
    <s v="1"/>
    <s v="1"/>
    <s v="0"/>
    <s v="0"/>
    <s v="0"/>
    <s v="0"/>
    <s v="0"/>
    <s v="0"/>
    <x v="3"/>
    <s v="Moins de 10 minutes"/>
    <s v="Goût Eau non potable"/>
    <s v="0"/>
    <s v="0"/>
    <s v="1"/>
    <s v="1"/>
    <s v="0"/>
    <x v="0"/>
    <m/>
    <x v="0"/>
    <x v="0"/>
    <x v="0"/>
    <x v="0"/>
    <x v="0"/>
    <m/>
    <s v="Non"/>
    <m/>
    <m/>
    <m/>
    <m/>
    <m/>
    <m/>
    <m/>
    <m/>
    <x v="0"/>
    <s v="Autre (précisez)_____________"/>
    <s v="0"/>
    <s v="0"/>
    <s v="0"/>
    <s v="0"/>
    <s v="0"/>
    <s v="0"/>
    <s v="1"/>
    <m/>
    <s v="Pas d'école"/>
    <m/>
    <s v="Oui"/>
    <s v="Centre de santé"/>
    <s v="1"/>
    <s v="0"/>
    <s v="0"/>
    <s v="0"/>
    <s v="0"/>
    <m/>
    <s v="En dehors du site"/>
    <s v="1 - 2h"/>
    <s v="Paludisme Maux de ventre Fièvre"/>
    <s v="0"/>
    <s v="1"/>
    <s v="0"/>
    <s v="0"/>
    <s v="0"/>
    <s v="1"/>
    <s v="0"/>
    <s v="0"/>
    <s v="1"/>
    <s v="0"/>
    <s v="0"/>
    <s v="0"/>
    <s v="0"/>
    <m/>
    <x v="0"/>
    <m/>
    <m/>
    <m/>
    <m/>
    <m/>
    <m/>
    <m/>
    <x v="0"/>
    <m/>
    <x v="0"/>
    <m/>
    <m/>
    <m/>
    <m/>
    <m/>
    <m/>
    <m/>
    <m/>
    <m/>
    <m/>
    <m/>
    <m/>
    <m/>
    <x v="0"/>
    <s v="Se laver les mains avec du savon et de l’eau ou avec un gel hydroalcoolique Éviter de se toucher les yeux, le nez, la bouche Éviter les contacts avec toute personne malade"/>
    <s v="1"/>
    <s v="1"/>
    <s v="1"/>
    <s v="0"/>
    <s v="0"/>
    <s v="0"/>
    <s v="0"/>
    <s v="0"/>
    <s v="A travers les proches Sensibilisation par les organisations humanitaires (ONG, agences des nations-unies, …)"/>
    <s v="0"/>
    <s v="0"/>
    <s v="1"/>
    <s v="0"/>
    <s v="1"/>
    <s v="0"/>
    <s v="0"/>
    <x v="0"/>
    <x v="17"/>
    <s v="La quasi-totalité des personnes y ont accès (plus de 75%)"/>
    <m/>
    <s v="Achat sur le marché Production de subsistance"/>
    <s v="1"/>
    <s v="0"/>
    <s v="0"/>
    <s v="0"/>
    <s v="0"/>
    <s v="1"/>
    <s v="0"/>
    <m/>
    <s v="Oui, accès aux terres cultivables donné par les autorités locales / notables des communautés"/>
    <s v="Oui"/>
    <s v="Plus de 50 minutes"/>
    <s v="Oui, marché très bien fourni"/>
    <m/>
    <s v="Oui"/>
    <s v="Tigo (MOV Africa) Airtel"/>
    <s v="1"/>
    <s v="1"/>
    <s v="0"/>
    <m/>
    <s v="Nourriture Travail/moyen de subsistance Articles non alimentaires (vêtements, couvertures, ustensiles de cuisine)"/>
    <x v="0"/>
    <x v="1"/>
    <x v="0"/>
    <x v="0"/>
    <x v="1"/>
    <x v="0"/>
    <x v="0"/>
    <x v="0"/>
    <x v="0"/>
    <x v="0"/>
    <m/>
    <n v="3"/>
  </r>
  <r>
    <x v="0"/>
    <s v="Homme"/>
    <x v="0"/>
    <s v="TD0704"/>
    <x v="0"/>
    <s v="TD070401"/>
    <x v="0"/>
    <s v="TD070401LWA-046"/>
    <x v="169"/>
    <s v="13.852478333333332"/>
    <s v="14.071216666666665"/>
    <m/>
    <m/>
    <s v="Milieu rural isolé"/>
    <s v="Keiga"/>
    <s v="4"/>
    <x v="0"/>
    <s v="Plus de 150m2"/>
    <s v="Public/Gouvernement"/>
    <s v="Oui"/>
    <s v="Aucune"/>
    <m/>
    <m/>
    <m/>
    <m/>
    <m/>
    <s v="Personnes Déplacées Internes"/>
    <s v="1"/>
    <s v="0"/>
    <s v="0"/>
    <n v="122"/>
    <x v="156"/>
    <n v="122"/>
    <n v="453"/>
    <n v="14"/>
    <n v="14"/>
    <n v="23"/>
    <n v="25"/>
    <n v="32"/>
    <n v="32"/>
    <n v="36"/>
    <n v="41"/>
    <n v="86"/>
    <n v="122"/>
    <n v="14"/>
    <n v="14"/>
    <n v="205"/>
    <n v="248"/>
    <s v="Lac"/>
    <s v="Fouli"/>
    <s v="Liwa"/>
    <s v="A pied Dos d'animal"/>
    <s v="1"/>
    <s v="0"/>
    <s v="0"/>
    <s v="0"/>
    <s v="0"/>
    <s v="1"/>
    <s v="0"/>
    <s v="0"/>
    <x v="7"/>
    <x v="6"/>
    <x v="0"/>
    <m/>
    <s v="Ils considèrent que c'est la terre de leurs ancêtres"/>
    <m/>
    <m/>
    <m/>
    <m/>
    <m/>
    <m/>
    <m/>
    <m/>
    <m/>
    <m/>
    <m/>
    <m/>
    <m/>
    <m/>
    <m/>
    <m/>
    <m/>
    <m/>
    <m/>
    <m/>
    <m/>
    <m/>
    <m/>
    <m/>
    <m/>
    <m/>
    <m/>
    <x v="0"/>
    <x v="0"/>
    <x v="0"/>
    <m/>
    <m/>
    <m/>
    <m/>
    <m/>
    <m/>
    <m/>
    <m/>
    <m/>
    <m/>
    <m/>
    <m/>
    <m/>
    <m/>
    <m/>
    <m/>
    <m/>
    <m/>
    <m/>
    <m/>
    <m/>
    <m/>
    <m/>
    <m/>
    <m/>
    <m/>
    <m/>
    <m/>
    <m/>
    <m/>
    <m/>
    <m/>
    <m/>
    <m/>
    <m/>
    <x v="0"/>
    <x v="0"/>
    <x v="0"/>
    <m/>
    <m/>
    <m/>
    <x v="0"/>
    <x v="0"/>
    <x v="0"/>
    <n v="0"/>
    <s v="Bonnes"/>
    <m/>
    <s v="Pas d'assistance reçue"/>
    <s v="0"/>
    <s v="0"/>
    <s v="0"/>
    <s v="0"/>
    <s v="0"/>
    <s v="0"/>
    <s v="0"/>
    <s v="0"/>
    <s v="0"/>
    <s v="0"/>
    <s v="1"/>
    <m/>
    <m/>
    <m/>
    <m/>
    <m/>
    <m/>
    <m/>
    <m/>
    <m/>
    <n v="7"/>
    <s v="Non"/>
    <s v="Non"/>
    <s v="Non"/>
    <s v="Insécurité"/>
    <s v="Insécurité"/>
    <s v="Insécurité"/>
    <x v="1"/>
    <x v="1"/>
    <m/>
    <s v="Eau de surface (wadi, lac, rivière, etc.)"/>
    <s v="0"/>
    <s v="0"/>
    <s v="0"/>
    <s v="0"/>
    <s v="1"/>
    <s v="0"/>
    <s v="0"/>
    <s v="0"/>
    <x v="3"/>
    <s v="Moins de 10 minutes"/>
    <s v="Eau non potable"/>
    <s v="0"/>
    <s v="0"/>
    <s v="0"/>
    <s v="1"/>
    <s v="0"/>
    <x v="0"/>
    <m/>
    <x v="0"/>
    <x v="0"/>
    <x v="0"/>
    <x v="0"/>
    <x v="0"/>
    <m/>
    <s v="Non"/>
    <m/>
    <m/>
    <m/>
    <m/>
    <m/>
    <m/>
    <m/>
    <m/>
    <x v="0"/>
    <s v="Autre (précisez)_____________"/>
    <s v="0"/>
    <s v="0"/>
    <s v="0"/>
    <s v="0"/>
    <s v="0"/>
    <s v="0"/>
    <s v="1"/>
    <m/>
    <s v="Pas d'école"/>
    <m/>
    <s v="Oui"/>
    <s v="Centre de santé"/>
    <s v="1"/>
    <s v="0"/>
    <s v="0"/>
    <s v="0"/>
    <s v="0"/>
    <m/>
    <s v="En dehors du site"/>
    <s v="50 - 60 minutes"/>
    <s v="Diarrhée Malnutrition Paludisme"/>
    <s v="1"/>
    <s v="0"/>
    <s v="0"/>
    <s v="0"/>
    <s v="1"/>
    <s v="1"/>
    <s v="0"/>
    <s v="0"/>
    <s v="0"/>
    <s v="0"/>
    <s v="0"/>
    <s v="0"/>
    <s v="0"/>
    <m/>
    <x v="0"/>
    <m/>
    <m/>
    <m/>
    <m/>
    <m/>
    <m/>
    <m/>
    <x v="0"/>
    <m/>
    <x v="0"/>
    <m/>
    <m/>
    <m/>
    <m/>
    <m/>
    <m/>
    <m/>
    <m/>
    <m/>
    <m/>
    <m/>
    <m/>
    <m/>
    <x v="0"/>
    <s v="Éviter de se toucher les yeux, le nez, la bouche Se laver les mains avec du savon et de l’eau ou avec un gel hydroalcoolique Éviter les contacts avec toute personne malade"/>
    <s v="1"/>
    <s v="1"/>
    <s v="1"/>
    <s v="0"/>
    <s v="0"/>
    <s v="0"/>
    <s v="0"/>
    <s v="0"/>
    <s v="Sensibilisation par le personnel médical Sensibilisation par les organisations humanitaires (ONG, agences des nations-unies, …)"/>
    <s v="0"/>
    <s v="0"/>
    <s v="0"/>
    <s v="0"/>
    <s v="1"/>
    <s v="1"/>
    <s v="0"/>
    <x v="0"/>
    <x v="5"/>
    <s v="Ne sait pas / Pas de réponse"/>
    <m/>
    <s v="Achat sur le marché Production de subsistance"/>
    <s v="1"/>
    <s v="0"/>
    <s v="0"/>
    <s v="0"/>
    <s v="0"/>
    <s v="1"/>
    <s v="0"/>
    <m/>
    <s v="Oui, c’est la terre de nos ancêtres"/>
    <s v="Oui"/>
    <s v="Plus de 50 minutes"/>
    <s v="Oui, marché très bien fourni"/>
    <m/>
    <s v="Oui"/>
    <s v="Tigo (MOV Africa) Airtel"/>
    <s v="1"/>
    <s v="1"/>
    <s v="0"/>
    <m/>
    <s v="Nourriture Eau potable Abris"/>
    <x v="0"/>
    <x v="0"/>
    <x v="1"/>
    <x v="0"/>
    <x v="0"/>
    <x v="0"/>
    <x v="0"/>
    <x v="1"/>
    <x v="0"/>
    <x v="0"/>
    <m/>
    <n v="2"/>
  </r>
  <r>
    <x v="2"/>
    <s v="Homme"/>
    <x v="0"/>
    <s v="TD0704"/>
    <x v="0"/>
    <s v="TD070402"/>
    <x v="1"/>
    <s v="TD070402DBA-016"/>
    <x v="170"/>
    <s v="14.255363"/>
    <s v="13.856307"/>
    <s v="282.803988405841"/>
    <s v="4.966"/>
    <s v="Milieu rural isolé"/>
    <s v="Borora"/>
    <s v="3"/>
    <x v="0"/>
    <s v="Plus de 150m2"/>
    <s v="Public/Gouvernement"/>
    <s v="Oui"/>
    <s v="Aucune"/>
    <m/>
    <m/>
    <m/>
    <m/>
    <m/>
    <s v="Personnes Déplacées Internes"/>
    <s v="1"/>
    <s v="0"/>
    <s v="0"/>
    <n v="153"/>
    <x v="157"/>
    <n v="153"/>
    <n v="802"/>
    <n v="24"/>
    <n v="24"/>
    <n v="40"/>
    <n v="49"/>
    <n v="56"/>
    <n v="56"/>
    <n v="64"/>
    <n v="72"/>
    <n v="152"/>
    <n v="217"/>
    <n v="24"/>
    <n v="24"/>
    <n v="360"/>
    <n v="442"/>
    <s v="Lac"/>
    <s v="Fouli"/>
    <s v="Kaiga-Kindjiria"/>
    <s v="A pied Pirogue Dos d'animal"/>
    <s v="1"/>
    <s v="0"/>
    <s v="0"/>
    <s v="0"/>
    <s v="1"/>
    <s v="1"/>
    <s v="0"/>
    <s v="0"/>
    <x v="0"/>
    <x v="0"/>
    <x v="0"/>
    <m/>
    <s v="Ordre des autorités"/>
    <m/>
    <m/>
    <m/>
    <m/>
    <m/>
    <m/>
    <m/>
    <m/>
    <m/>
    <m/>
    <m/>
    <m/>
    <m/>
    <m/>
    <m/>
    <m/>
    <m/>
    <m/>
    <m/>
    <m/>
    <m/>
    <m/>
    <m/>
    <m/>
    <m/>
    <m/>
    <m/>
    <x v="0"/>
    <x v="0"/>
    <x v="0"/>
    <m/>
    <m/>
    <m/>
    <m/>
    <m/>
    <m/>
    <m/>
    <m/>
    <m/>
    <m/>
    <m/>
    <m/>
    <m/>
    <m/>
    <m/>
    <m/>
    <m/>
    <m/>
    <m/>
    <m/>
    <m/>
    <m/>
    <m/>
    <m/>
    <m/>
    <m/>
    <m/>
    <m/>
    <m/>
    <m/>
    <m/>
    <m/>
    <m/>
    <m/>
    <m/>
    <x v="0"/>
    <x v="0"/>
    <x v="0"/>
    <m/>
    <m/>
    <m/>
    <x v="0"/>
    <x v="0"/>
    <x v="0"/>
    <n v="0"/>
    <s v="Bonnes"/>
    <m/>
    <s v="Distribution des  outils agricoles La distribution d'articles non alimentaires Cash (Argent) La distribution de vivres L'assistance en Eau Hygiene et Assainissement"/>
    <s v="1"/>
    <s v="0"/>
    <s v="1"/>
    <s v="0"/>
    <s v="0"/>
    <s v="1"/>
    <s v="0"/>
    <s v="0"/>
    <s v="1"/>
    <s v="1"/>
    <s v="0"/>
    <s v="Moins d’un mois"/>
    <s v="Plus d'1 an"/>
    <m/>
    <m/>
    <s v="Plus d'1 an"/>
    <m/>
    <m/>
    <s v="Continue"/>
    <m/>
    <n v="56"/>
    <s v="Ne sait pas"/>
    <s v="Oui"/>
    <s v="Oui"/>
    <m/>
    <m/>
    <m/>
    <x v="1"/>
    <x v="2"/>
    <m/>
    <s v="Forage à pompe manuelle"/>
    <s v="0"/>
    <s v="1"/>
    <s v="0"/>
    <s v="0"/>
    <s v="0"/>
    <s v="0"/>
    <s v="0"/>
    <s v="0"/>
    <x v="1"/>
    <s v="Moins de 10 minutes"/>
    <s v="Aucun"/>
    <s v="1"/>
    <s v="0"/>
    <s v="0"/>
    <s v="0"/>
    <s v="0"/>
    <x v="1"/>
    <n v="18"/>
    <x v="1"/>
    <x v="1"/>
    <x v="1"/>
    <x v="1"/>
    <x v="1"/>
    <s v="Plus de 50 mètres"/>
    <s v="Non"/>
    <m/>
    <m/>
    <m/>
    <m/>
    <m/>
    <m/>
    <m/>
    <m/>
    <x v="0"/>
    <s v="Autre (précisez)_____________"/>
    <s v="0"/>
    <s v="0"/>
    <s v="0"/>
    <s v="0"/>
    <s v="0"/>
    <s v="0"/>
    <s v="1"/>
    <m/>
    <s v="Pas d'école"/>
    <m/>
    <s v="Oui"/>
    <s v="Centre de santé"/>
    <s v="1"/>
    <s v="0"/>
    <s v="0"/>
    <s v="0"/>
    <s v="0"/>
    <m/>
    <s v="En dehors du site"/>
    <s v="1 - 2h"/>
    <s v="Diarrhée Paludisme Toux"/>
    <s v="1"/>
    <s v="0"/>
    <s v="0"/>
    <s v="0"/>
    <s v="0"/>
    <s v="1"/>
    <s v="1"/>
    <s v="0"/>
    <s v="0"/>
    <s v="0"/>
    <s v="0"/>
    <s v="0"/>
    <s v="0"/>
    <m/>
    <x v="0"/>
    <m/>
    <m/>
    <m/>
    <m/>
    <m/>
    <m/>
    <m/>
    <x v="0"/>
    <m/>
    <x v="0"/>
    <m/>
    <m/>
    <m/>
    <m/>
    <m/>
    <m/>
    <m/>
    <m/>
    <m/>
    <m/>
    <m/>
    <m/>
    <m/>
    <x v="0"/>
    <s v="Se laver les mains avec du savon et de l’eau ou avec un gel hydroalcoolique Mesures de distanciation sociale (rester a distance des autres)"/>
    <s v="1"/>
    <s v="0"/>
    <s v="0"/>
    <s v="1"/>
    <s v="0"/>
    <s v="0"/>
    <s v="0"/>
    <s v="0"/>
    <s v="A travers les proches Sensibilisation par les organisations humanitaires (ONG, agences des nations-unies, …)"/>
    <s v="0"/>
    <s v="0"/>
    <s v="1"/>
    <s v="0"/>
    <s v="1"/>
    <s v="0"/>
    <s v="0"/>
    <x v="0"/>
    <x v="2"/>
    <s v="Ne sait pas / Pas de réponse"/>
    <m/>
    <s v="Production de subsistance Assistance humanitaire (incluant Cash)"/>
    <s v="0"/>
    <s v="0"/>
    <s v="0"/>
    <s v="1"/>
    <s v="0"/>
    <s v="1"/>
    <s v="0"/>
    <m/>
    <s v="Oui, accès aux terres cultivables donné par les autorités locales / notables des communautés"/>
    <s v="Oui"/>
    <s v="Plus de 50 minutes"/>
    <s v="Oui, marché très bien fourni"/>
    <m/>
    <s v="Oui"/>
    <s v="Tigo (MOV Africa) Airtel"/>
    <s v="1"/>
    <s v="1"/>
    <s v="0"/>
    <m/>
    <s v="Travail/moyen de subsistance Education scolaire Services de santé"/>
    <x v="1"/>
    <x v="1"/>
    <x v="0"/>
    <x v="1"/>
    <x v="0"/>
    <x v="0"/>
    <x v="1"/>
    <x v="0"/>
    <x v="0"/>
    <x v="0"/>
    <m/>
    <n v="3"/>
  </r>
  <r>
    <x v="28"/>
    <s v="Homme"/>
    <x v="0"/>
    <s v="TD0701"/>
    <x v="2"/>
    <s v="TD070101"/>
    <x v="5"/>
    <s v="TD070101BOL-013"/>
    <x v="171"/>
    <s v="13.361109"/>
    <s v="14.5895419"/>
    <s v="285.52145510877534"/>
    <s v="4.983"/>
    <s v="Milieu rural isolé"/>
    <s v="Ngalamia"/>
    <s v="6"/>
    <x v="1"/>
    <m/>
    <m/>
    <s v="Oui"/>
    <s v="Aucune"/>
    <m/>
    <m/>
    <m/>
    <m/>
    <m/>
    <s v="Retournés anciennes PDI"/>
    <s v="0"/>
    <s v="1"/>
    <s v="0"/>
    <n v="160"/>
    <x v="19"/>
    <m/>
    <m/>
    <m/>
    <m/>
    <m/>
    <m/>
    <m/>
    <m/>
    <m/>
    <m/>
    <m/>
    <m/>
    <m/>
    <m/>
    <m/>
    <m/>
    <m/>
    <m/>
    <m/>
    <m/>
    <m/>
    <m/>
    <m/>
    <m/>
    <m/>
    <m/>
    <m/>
    <m/>
    <x v="1"/>
    <x v="1"/>
    <x v="1"/>
    <m/>
    <m/>
    <n v="160"/>
    <n v="700"/>
    <n v="21"/>
    <n v="21"/>
    <n v="35"/>
    <n v="42"/>
    <n v="49"/>
    <n v="49"/>
    <n v="56"/>
    <n v="63"/>
    <n v="133"/>
    <n v="189"/>
    <n v="21"/>
    <n v="21"/>
    <n v="315"/>
    <n v="385"/>
    <s v="Lac"/>
    <s v="Mamdi"/>
    <s v="A pied Pirogue"/>
    <s v="1"/>
    <s v="0"/>
    <s v="0"/>
    <s v="0"/>
    <s v="1"/>
    <s v="0"/>
    <s v="0"/>
    <s v="0"/>
    <x v="2"/>
    <x v="2"/>
    <x v="2"/>
    <m/>
    <s v="Non"/>
    <s v="Abris détruits"/>
    <s v="1"/>
    <s v="0"/>
    <s v="0"/>
    <s v="0"/>
    <s v="0"/>
    <m/>
    <m/>
    <m/>
    <m/>
    <m/>
    <m/>
    <m/>
    <m/>
    <m/>
    <m/>
    <m/>
    <m/>
    <m/>
    <m/>
    <m/>
    <m/>
    <m/>
    <m/>
    <m/>
    <m/>
    <m/>
    <m/>
    <m/>
    <m/>
    <m/>
    <m/>
    <m/>
    <x v="0"/>
    <x v="0"/>
    <x v="0"/>
    <m/>
    <m/>
    <m/>
    <x v="27"/>
    <x v="0"/>
    <x v="25"/>
    <n v="0"/>
    <s v="Bonnes"/>
    <m/>
    <s v="Pas d'assistance reçue"/>
    <s v="0"/>
    <s v="0"/>
    <s v="0"/>
    <s v="0"/>
    <s v="0"/>
    <s v="0"/>
    <s v="0"/>
    <s v="0"/>
    <s v="0"/>
    <s v="0"/>
    <s v="1"/>
    <m/>
    <m/>
    <m/>
    <m/>
    <m/>
    <m/>
    <m/>
    <m/>
    <m/>
    <n v="80"/>
    <s v="Non"/>
    <s v="Non"/>
    <s v="Non"/>
    <s v="L'insécurité"/>
    <s v="L'insécurité"/>
    <s v="L'insécurité"/>
    <x v="0"/>
    <x v="0"/>
    <m/>
    <s v="Eau de surface (wadi, lac, rivière, etc.)"/>
    <s v="0"/>
    <s v="0"/>
    <s v="0"/>
    <s v="0"/>
    <s v="1"/>
    <s v="0"/>
    <s v="0"/>
    <s v="0"/>
    <x v="0"/>
    <s v="Moins de 10 minutes"/>
    <s v="Eau non potable"/>
    <s v="0"/>
    <s v="0"/>
    <s v="0"/>
    <s v="1"/>
    <s v="0"/>
    <x v="0"/>
    <m/>
    <x v="0"/>
    <x v="0"/>
    <x v="0"/>
    <x v="0"/>
    <x v="0"/>
    <m/>
    <s v="Non"/>
    <m/>
    <m/>
    <m/>
    <m/>
    <m/>
    <m/>
    <m/>
    <m/>
    <x v="0"/>
    <s v="Autre (précisez)_____________"/>
    <s v="0"/>
    <s v="0"/>
    <s v="0"/>
    <s v="0"/>
    <s v="0"/>
    <s v="0"/>
    <s v="1"/>
    <m/>
    <s v="Pas d'école"/>
    <m/>
    <s v="Oui"/>
    <s v="Centre de santé"/>
    <s v="1"/>
    <s v="0"/>
    <s v="0"/>
    <s v="0"/>
    <s v="0"/>
    <m/>
    <s v="En dehors du site"/>
    <s v="Plus de 3 heures"/>
    <s v="Paludisme Maux de ventre Fièvre"/>
    <s v="0"/>
    <s v="1"/>
    <s v="0"/>
    <s v="0"/>
    <s v="0"/>
    <s v="1"/>
    <s v="0"/>
    <s v="0"/>
    <s v="1"/>
    <s v="0"/>
    <s v="0"/>
    <s v="0"/>
    <s v="0"/>
    <m/>
    <x v="0"/>
    <m/>
    <m/>
    <m/>
    <m/>
    <m/>
    <m/>
    <m/>
    <x v="0"/>
    <m/>
    <x v="0"/>
    <m/>
    <m/>
    <m/>
    <m/>
    <m/>
    <m/>
    <m/>
    <m/>
    <m/>
    <m/>
    <m/>
    <m/>
    <m/>
    <x v="0"/>
    <s v="Éviter de se toucher les yeux, le nez, la bouche Éviter les contacts avec toute personne malade"/>
    <s v="0"/>
    <s v="1"/>
    <s v="1"/>
    <s v="0"/>
    <s v="0"/>
    <s v="0"/>
    <s v="0"/>
    <s v="0"/>
    <s v="A travers les proches Sensibilisation par les organisations humanitaires (ONG, agences des nations-unies, …) Sensibilisation par le personnel médical"/>
    <s v="0"/>
    <s v="0"/>
    <s v="1"/>
    <s v="0"/>
    <s v="1"/>
    <s v="1"/>
    <s v="0"/>
    <x v="0"/>
    <x v="1"/>
    <s v="Ne sait pas / Pas de réponse"/>
    <m/>
    <s v="Achat sur le marché Production de subsistance"/>
    <s v="1"/>
    <s v="0"/>
    <s v="0"/>
    <s v="0"/>
    <s v="0"/>
    <s v="1"/>
    <s v="0"/>
    <m/>
    <s v="Oui, c’est la terre de nos ancêtres"/>
    <s v="Oui"/>
    <s v="Plus de 50 minutes"/>
    <s v="Oui, on peut y trouver la plupart des biens"/>
    <m/>
    <s v="Oui"/>
    <s v="Tigo (MOV Africa) Airtel"/>
    <s v="1"/>
    <s v="1"/>
    <s v="0"/>
    <m/>
    <s v="Eau potable Nourriture Travail/moyen de subsistance"/>
    <x v="0"/>
    <x v="0"/>
    <x v="0"/>
    <x v="0"/>
    <x v="0"/>
    <x v="0"/>
    <x v="0"/>
    <x v="0"/>
    <x v="0"/>
    <x v="0"/>
    <m/>
    <n v="3"/>
  </r>
  <r>
    <x v="14"/>
    <s v="Homme"/>
    <x v="0"/>
    <s v="TD0704"/>
    <x v="0"/>
    <s v="TD070402"/>
    <x v="1"/>
    <s v="TD070402DBA-015"/>
    <x v="172"/>
    <s v="14.3362925"/>
    <s v="13.8001298"/>
    <s v="171.6"/>
    <s v="4.94"/>
    <s v="Milieu rural isolé"/>
    <s v="Blablim"/>
    <s v="5"/>
    <x v="0"/>
    <s v="Plus de 150m2"/>
    <s v="Ancestrales"/>
    <s v="Oui"/>
    <s v="Aucune"/>
    <m/>
    <m/>
    <m/>
    <m/>
    <m/>
    <s v="Personnes Déplacées Internes"/>
    <s v="1"/>
    <s v="0"/>
    <s v="0"/>
    <n v="176"/>
    <x v="158"/>
    <n v="176"/>
    <n v="1169"/>
    <n v="35"/>
    <n v="35"/>
    <n v="58"/>
    <n v="70"/>
    <n v="82"/>
    <n v="82"/>
    <n v="94"/>
    <n v="105"/>
    <n v="222"/>
    <n v="316"/>
    <n v="35"/>
    <n v="35"/>
    <n v="526"/>
    <n v="643"/>
    <s v="Lac"/>
    <s v="Fouli"/>
    <s v="Kaiga-Kindjiria"/>
    <s v="A pied Pirogue Dos d'animal"/>
    <s v="1"/>
    <s v="0"/>
    <s v="0"/>
    <s v="0"/>
    <s v="1"/>
    <s v="1"/>
    <s v="0"/>
    <s v="0"/>
    <x v="0"/>
    <x v="3"/>
    <x v="0"/>
    <m/>
    <s v="Ils considèrent que c'est la terre de leurs ancêtres"/>
    <m/>
    <m/>
    <m/>
    <m/>
    <m/>
    <m/>
    <m/>
    <m/>
    <m/>
    <m/>
    <m/>
    <m/>
    <m/>
    <m/>
    <m/>
    <m/>
    <m/>
    <m/>
    <m/>
    <m/>
    <m/>
    <m/>
    <m/>
    <m/>
    <m/>
    <m/>
    <m/>
    <x v="0"/>
    <x v="0"/>
    <x v="0"/>
    <m/>
    <m/>
    <m/>
    <m/>
    <m/>
    <m/>
    <m/>
    <m/>
    <m/>
    <m/>
    <m/>
    <m/>
    <m/>
    <m/>
    <m/>
    <m/>
    <m/>
    <m/>
    <m/>
    <m/>
    <m/>
    <m/>
    <m/>
    <m/>
    <m/>
    <m/>
    <m/>
    <m/>
    <m/>
    <m/>
    <m/>
    <m/>
    <m/>
    <m/>
    <m/>
    <x v="0"/>
    <x v="0"/>
    <x v="0"/>
    <m/>
    <m/>
    <m/>
    <x v="28"/>
    <x v="0"/>
    <x v="26"/>
    <n v="0"/>
    <s v="Bonnes"/>
    <m/>
    <s v="La distribution de vivres L'assistance en Eau Hygiene et Assainissement La distribution des baches La distribution d'articles non alimentaires"/>
    <s v="1"/>
    <s v="1"/>
    <s v="1"/>
    <s v="0"/>
    <s v="0"/>
    <s v="0"/>
    <s v="0"/>
    <s v="0"/>
    <s v="1"/>
    <s v="0"/>
    <s v="0"/>
    <s v="Moins d’un mois"/>
    <s v="Plus d'1 an"/>
    <s v="Plus d'1 an"/>
    <m/>
    <m/>
    <m/>
    <m/>
    <s v="Continue"/>
    <m/>
    <n v="114"/>
    <s v="Oui"/>
    <s v="Oui"/>
    <s v="Oui"/>
    <m/>
    <m/>
    <m/>
    <x v="1"/>
    <x v="1"/>
    <m/>
    <s v="Forage à pompe manuelle"/>
    <s v="0"/>
    <s v="1"/>
    <s v="0"/>
    <s v="0"/>
    <s v="0"/>
    <s v="0"/>
    <s v="0"/>
    <s v="0"/>
    <x v="1"/>
    <s v="Moins de 10 minutes"/>
    <s v="Goût"/>
    <s v="0"/>
    <s v="0"/>
    <s v="1"/>
    <s v="0"/>
    <s v="0"/>
    <x v="1"/>
    <n v="40"/>
    <x v="1"/>
    <x v="1"/>
    <x v="1"/>
    <x v="2"/>
    <x v="1"/>
    <s v="Plus de 50 mètres"/>
    <s v="Non"/>
    <m/>
    <m/>
    <m/>
    <m/>
    <m/>
    <m/>
    <m/>
    <m/>
    <x v="0"/>
    <s v="Autre (précisez)_____________"/>
    <s v="0"/>
    <s v="0"/>
    <s v="0"/>
    <s v="0"/>
    <s v="0"/>
    <s v="0"/>
    <s v="1"/>
    <m/>
    <s v="Pas d'ecole"/>
    <m/>
    <s v="Oui"/>
    <s v="Centre de santé"/>
    <s v="1"/>
    <s v="0"/>
    <s v="0"/>
    <s v="0"/>
    <s v="0"/>
    <m/>
    <s v="En dehors du site"/>
    <s v="1 - 2h"/>
    <s v="Maux de ventre Toux Paludisme"/>
    <s v="0"/>
    <s v="0"/>
    <s v="0"/>
    <s v="0"/>
    <s v="0"/>
    <s v="1"/>
    <s v="1"/>
    <s v="0"/>
    <s v="1"/>
    <s v="0"/>
    <s v="0"/>
    <s v="0"/>
    <s v="0"/>
    <m/>
    <x v="0"/>
    <m/>
    <m/>
    <m/>
    <m/>
    <m/>
    <m/>
    <m/>
    <x v="0"/>
    <m/>
    <x v="0"/>
    <m/>
    <m/>
    <m/>
    <m/>
    <m/>
    <m/>
    <m/>
    <m/>
    <m/>
    <m/>
    <m/>
    <m/>
    <m/>
    <x v="0"/>
    <s v="Se couvrir le visage (nez et bouche) avec un masque Tousser ou éternuer dans son coude ou dans un mouchoir Éviter les contacts avec toute personne malade"/>
    <s v="0"/>
    <s v="0"/>
    <s v="1"/>
    <s v="0"/>
    <s v="1"/>
    <s v="1"/>
    <s v="0"/>
    <s v="0"/>
    <s v="Sensibilisation par le personnel médical Sensibilisation par les organisations humanitaires (ONG, agences des nations-unies, …)"/>
    <s v="0"/>
    <s v="0"/>
    <s v="0"/>
    <s v="0"/>
    <s v="1"/>
    <s v="1"/>
    <s v="0"/>
    <x v="1"/>
    <x v="3"/>
    <s v="La plupart des personnes y ont accès (entre 50 et 75%)"/>
    <m/>
    <s v="Achat sur le marché Assistance humanitaire (incluant Cash)"/>
    <s v="1"/>
    <s v="0"/>
    <s v="0"/>
    <s v="1"/>
    <s v="0"/>
    <s v="0"/>
    <s v="0"/>
    <m/>
    <s v="Oui, c’est la terre de nos ancêtres"/>
    <s v="Oui"/>
    <s v="Plus de 50 minutes"/>
    <s v="Oui, marché très bien fourni"/>
    <m/>
    <s v="Oui"/>
    <s v="Tigo (MOV Africa)"/>
    <s v="1"/>
    <s v="0"/>
    <s v="0"/>
    <m/>
    <s v="Nourriture Articles non alimentaires (vêtements, couvertures, ustensiles de cuisine) Travail/moyen de subsistance"/>
    <x v="0"/>
    <x v="1"/>
    <x v="0"/>
    <x v="0"/>
    <x v="1"/>
    <x v="0"/>
    <x v="0"/>
    <x v="0"/>
    <x v="0"/>
    <x v="0"/>
    <m/>
    <n v="3"/>
  </r>
  <r>
    <x v="28"/>
    <s v="Homme"/>
    <x v="0"/>
    <s v="TD0701"/>
    <x v="2"/>
    <s v="TD070101"/>
    <x v="5"/>
    <s v="TD070101BOL-040"/>
    <x v="173"/>
    <s v="13.3687768"/>
    <s v="14.6247597"/>
    <s v="330.22588948347044"/>
    <s v="4.9"/>
    <s v="Milieu rural isolé"/>
    <s v="Tchallam"/>
    <s v="6"/>
    <x v="1"/>
    <m/>
    <m/>
    <s v="Oui"/>
    <s v="Aucune"/>
    <m/>
    <m/>
    <m/>
    <m/>
    <m/>
    <s v="Retournés anciennes PDI"/>
    <s v="0"/>
    <s v="1"/>
    <s v="0"/>
    <n v="190"/>
    <x v="159"/>
    <m/>
    <m/>
    <m/>
    <m/>
    <m/>
    <m/>
    <m/>
    <m/>
    <m/>
    <m/>
    <m/>
    <m/>
    <m/>
    <m/>
    <m/>
    <m/>
    <m/>
    <m/>
    <m/>
    <m/>
    <m/>
    <m/>
    <m/>
    <m/>
    <m/>
    <m/>
    <m/>
    <m/>
    <x v="1"/>
    <x v="1"/>
    <x v="1"/>
    <m/>
    <m/>
    <n v="190"/>
    <n v="850"/>
    <n v="26"/>
    <n v="26"/>
    <n v="43"/>
    <n v="46"/>
    <n v="60"/>
    <n v="60"/>
    <n v="68"/>
    <n v="77"/>
    <n v="162"/>
    <n v="230"/>
    <n v="26"/>
    <n v="26"/>
    <n v="385"/>
    <n v="465"/>
    <s v="Lac"/>
    <s v="Mamdi"/>
    <s v="A pied Pirogue"/>
    <s v="1"/>
    <s v="0"/>
    <s v="0"/>
    <s v="0"/>
    <s v="1"/>
    <s v="0"/>
    <s v="0"/>
    <s v="0"/>
    <x v="4"/>
    <x v="4"/>
    <x v="1"/>
    <m/>
    <s v="Non"/>
    <s v="Abris détruits"/>
    <s v="1"/>
    <s v="0"/>
    <s v="0"/>
    <s v="0"/>
    <s v="0"/>
    <m/>
    <m/>
    <m/>
    <m/>
    <m/>
    <m/>
    <m/>
    <m/>
    <m/>
    <m/>
    <m/>
    <m/>
    <m/>
    <m/>
    <m/>
    <m/>
    <m/>
    <m/>
    <m/>
    <m/>
    <m/>
    <m/>
    <m/>
    <m/>
    <m/>
    <m/>
    <m/>
    <x v="0"/>
    <x v="0"/>
    <x v="0"/>
    <m/>
    <m/>
    <m/>
    <x v="17"/>
    <x v="0"/>
    <x v="16"/>
    <n v="0"/>
    <s v="Bonnes"/>
    <m/>
    <s v="L'assistance en Eau Hygiene et Assainissement"/>
    <s v="0"/>
    <s v="0"/>
    <s v="1"/>
    <s v="0"/>
    <s v="0"/>
    <s v="0"/>
    <s v="0"/>
    <s v="0"/>
    <s v="0"/>
    <s v="0"/>
    <s v="0"/>
    <m/>
    <m/>
    <m/>
    <m/>
    <m/>
    <m/>
    <m/>
    <s v="Continue"/>
    <m/>
    <n v="91"/>
    <s v="Oui"/>
    <s v="Oui"/>
    <s v="Oui"/>
    <m/>
    <m/>
    <m/>
    <x v="0"/>
    <x v="0"/>
    <m/>
    <s v="Forage à pompe manuelle Eau de surface (wadi, lac, rivière, etc.)"/>
    <s v="0"/>
    <s v="1"/>
    <s v="0"/>
    <s v="0"/>
    <s v="1"/>
    <s v="0"/>
    <s v="0"/>
    <s v="0"/>
    <x v="0"/>
    <s v="Moins de 10 minutes"/>
    <s v="Aucun"/>
    <s v="1"/>
    <s v="0"/>
    <s v="0"/>
    <s v="0"/>
    <s v="0"/>
    <x v="0"/>
    <m/>
    <x v="0"/>
    <x v="0"/>
    <x v="0"/>
    <x v="0"/>
    <x v="0"/>
    <m/>
    <s v="Non"/>
    <m/>
    <m/>
    <m/>
    <m/>
    <m/>
    <m/>
    <m/>
    <m/>
    <x v="0"/>
    <s v="Autre (précisez)_____________"/>
    <s v="0"/>
    <s v="0"/>
    <s v="0"/>
    <s v="0"/>
    <s v="0"/>
    <s v="0"/>
    <s v="1"/>
    <m/>
    <s v="Pas d'école"/>
    <m/>
    <s v="Oui"/>
    <s v="Centre de santé"/>
    <s v="1"/>
    <s v="0"/>
    <s v="0"/>
    <s v="0"/>
    <s v="0"/>
    <m/>
    <s v="En dehors du site"/>
    <s v="2 - 3h"/>
    <s v="Diarrhée Paludisme Fièvre"/>
    <s v="1"/>
    <s v="1"/>
    <s v="0"/>
    <s v="0"/>
    <s v="0"/>
    <s v="1"/>
    <s v="0"/>
    <s v="0"/>
    <s v="0"/>
    <s v="0"/>
    <s v="0"/>
    <s v="0"/>
    <s v="0"/>
    <m/>
    <x v="0"/>
    <m/>
    <m/>
    <m/>
    <m/>
    <m/>
    <m/>
    <m/>
    <x v="0"/>
    <m/>
    <x v="0"/>
    <m/>
    <m/>
    <m/>
    <m/>
    <m/>
    <m/>
    <m/>
    <m/>
    <m/>
    <m/>
    <m/>
    <m/>
    <m/>
    <x v="0"/>
    <s v="Se laver les mains avec du savon et de l’eau ou avec un gel hydroalcoolique Mesures de distanciation sociale (rester a distance des autres) Se couvrir le visage (nez et bouche) avec un masque"/>
    <s v="1"/>
    <s v="0"/>
    <s v="0"/>
    <s v="1"/>
    <s v="1"/>
    <s v="0"/>
    <s v="0"/>
    <s v="0"/>
    <s v="A travers les proches Sensibilisation par les organisations humanitaires (ONG, agences des nations-unies, …)"/>
    <s v="0"/>
    <s v="0"/>
    <s v="1"/>
    <s v="0"/>
    <s v="1"/>
    <s v="0"/>
    <s v="0"/>
    <x v="1"/>
    <x v="3"/>
    <s v="Ne sait pas / Pas de réponse"/>
    <m/>
    <s v="Achat sur le marché Production de subsistance"/>
    <s v="1"/>
    <s v="0"/>
    <s v="0"/>
    <s v="0"/>
    <s v="0"/>
    <s v="1"/>
    <s v="0"/>
    <m/>
    <s v="Oui, c’est la terre de nos ancêtres"/>
    <s v="Oui"/>
    <s v="Plus de 50 minutes"/>
    <s v="Oui, on peut y trouver la plupart des biens"/>
    <m/>
    <s v="Oui"/>
    <s v="Tigo (MOV Africa) Airtel"/>
    <s v="1"/>
    <s v="1"/>
    <s v="0"/>
    <m/>
    <s v="Travail/moyen de subsistance Nourriture Articles non alimentaires (vêtements, couvertures, ustensiles de cuisine)"/>
    <x v="0"/>
    <x v="1"/>
    <x v="0"/>
    <x v="0"/>
    <x v="1"/>
    <x v="0"/>
    <x v="0"/>
    <x v="0"/>
    <x v="0"/>
    <x v="0"/>
    <m/>
    <n v="3"/>
  </r>
  <r>
    <x v="2"/>
    <s v="Homme"/>
    <x v="0"/>
    <s v="TD0704"/>
    <x v="0"/>
    <s v="TD070402"/>
    <x v="1"/>
    <s v="TD070402DBA-024"/>
    <x v="174"/>
    <s v="14.2980659"/>
    <s v="13.7789651"/>
    <s v="271.17631492470116"/>
    <s v="4.1"/>
    <s v="Milieu rural isolé"/>
    <s v="Ngarana 2"/>
    <s v="2"/>
    <x v="0"/>
    <s v="Plus de 150m2"/>
    <s v="Public/Gouvernement"/>
    <s v="Oui"/>
    <s v="Aucune"/>
    <m/>
    <m/>
    <m/>
    <m/>
    <m/>
    <s v="Personnes Déplacées Internes"/>
    <s v="1"/>
    <s v="0"/>
    <s v="0"/>
    <n v="140"/>
    <x v="160"/>
    <n v="140"/>
    <n v="430"/>
    <n v="15"/>
    <n v="13"/>
    <n v="13"/>
    <n v="19"/>
    <n v="24"/>
    <n v="36"/>
    <n v="31"/>
    <n v="39"/>
    <n v="80"/>
    <n v="123"/>
    <n v="22"/>
    <n v="15"/>
    <n v="185"/>
    <n v="245"/>
    <s v="Lac"/>
    <s v="Fouli"/>
    <s v="Kaiga-Kindjiria"/>
    <s v="A pied Dos d'animal Pirogue"/>
    <s v="1"/>
    <s v="0"/>
    <s v="0"/>
    <s v="0"/>
    <s v="1"/>
    <s v="1"/>
    <s v="0"/>
    <s v="0"/>
    <x v="6"/>
    <x v="2"/>
    <x v="0"/>
    <m/>
    <s v="Ordre des autorités"/>
    <m/>
    <m/>
    <m/>
    <m/>
    <m/>
    <m/>
    <m/>
    <m/>
    <m/>
    <m/>
    <m/>
    <m/>
    <m/>
    <m/>
    <m/>
    <m/>
    <m/>
    <m/>
    <m/>
    <m/>
    <m/>
    <m/>
    <m/>
    <m/>
    <m/>
    <m/>
    <m/>
    <x v="0"/>
    <x v="0"/>
    <x v="0"/>
    <m/>
    <m/>
    <m/>
    <m/>
    <m/>
    <m/>
    <m/>
    <m/>
    <m/>
    <m/>
    <m/>
    <m/>
    <m/>
    <m/>
    <m/>
    <m/>
    <m/>
    <m/>
    <m/>
    <m/>
    <m/>
    <m/>
    <m/>
    <m/>
    <m/>
    <m/>
    <m/>
    <m/>
    <m/>
    <m/>
    <m/>
    <m/>
    <m/>
    <m/>
    <m/>
    <x v="0"/>
    <x v="0"/>
    <x v="0"/>
    <m/>
    <m/>
    <m/>
    <x v="0"/>
    <x v="0"/>
    <x v="0"/>
    <n v="0"/>
    <s v="Bonnes"/>
    <m/>
    <s v="La distribution d'articles non alimentaires La distribution des baches L'assistance en Eau Hygiene et Assainissement La distribution de vivres Construction des abris Distribution des  outils agricoles Cash (Argent)"/>
    <s v="1"/>
    <s v="1"/>
    <s v="1"/>
    <s v="0"/>
    <s v="1"/>
    <s v="1"/>
    <s v="0"/>
    <s v="0"/>
    <s v="1"/>
    <s v="1"/>
    <s v="0"/>
    <s v="Moins d’un mois"/>
    <s v="Plus d'1 an"/>
    <s v="Plus d'1 an"/>
    <s v="Plus d'1 an"/>
    <s v="Plus d'1 an"/>
    <m/>
    <m/>
    <s v="Continue"/>
    <m/>
    <n v="100"/>
    <s v="Oui"/>
    <s v="Oui"/>
    <s v="Oui"/>
    <m/>
    <m/>
    <m/>
    <x v="1"/>
    <x v="2"/>
    <m/>
    <s v="Forage à pompe manuelle"/>
    <s v="0"/>
    <s v="1"/>
    <s v="0"/>
    <s v="0"/>
    <s v="0"/>
    <s v="0"/>
    <s v="0"/>
    <s v="0"/>
    <x v="1"/>
    <s v="Moins de 10 minutes"/>
    <s v="Goût"/>
    <s v="0"/>
    <s v="0"/>
    <s v="1"/>
    <s v="0"/>
    <s v="0"/>
    <x v="1"/>
    <n v="40"/>
    <x v="1"/>
    <x v="1"/>
    <x v="1"/>
    <x v="2"/>
    <x v="1"/>
    <s v="Plus de 50 mètres"/>
    <s v="Non"/>
    <m/>
    <m/>
    <m/>
    <m/>
    <m/>
    <m/>
    <m/>
    <m/>
    <x v="0"/>
    <s v="Autre (précisez)_____________"/>
    <s v="0"/>
    <s v="0"/>
    <s v="0"/>
    <s v="0"/>
    <s v="0"/>
    <s v="0"/>
    <s v="1"/>
    <m/>
    <s v="Pas d'école"/>
    <m/>
    <s v="Non"/>
    <m/>
    <m/>
    <m/>
    <m/>
    <m/>
    <m/>
    <m/>
    <m/>
    <m/>
    <s v="Paludisme Toux Maux de ventre"/>
    <s v="0"/>
    <s v="0"/>
    <s v="0"/>
    <s v="0"/>
    <s v="0"/>
    <s v="1"/>
    <s v="1"/>
    <s v="0"/>
    <s v="1"/>
    <s v="0"/>
    <s v="0"/>
    <s v="0"/>
    <s v="0"/>
    <m/>
    <x v="0"/>
    <m/>
    <m/>
    <m/>
    <m/>
    <m/>
    <m/>
    <m/>
    <x v="0"/>
    <m/>
    <x v="0"/>
    <m/>
    <m/>
    <m/>
    <m/>
    <m/>
    <m/>
    <m/>
    <m/>
    <m/>
    <m/>
    <m/>
    <m/>
    <m/>
    <x v="0"/>
    <s v="Se laver les mains avec du savon et de l’eau ou avec un gel hydroalcoolique Éviter de se toucher les yeux, le nez, la bouche Mesures de distanciation sociale (rester a distance des autres)"/>
    <s v="1"/>
    <s v="1"/>
    <s v="0"/>
    <s v="1"/>
    <s v="0"/>
    <s v="0"/>
    <s v="0"/>
    <s v="0"/>
    <s v="A travers les proches Sensibilisation par les organisations humanitaires (ONG, agences des nations-unies, …) Sensibilisation par le personnel médical"/>
    <s v="0"/>
    <s v="0"/>
    <s v="1"/>
    <s v="0"/>
    <s v="1"/>
    <s v="1"/>
    <s v="0"/>
    <x v="0"/>
    <x v="6"/>
    <s v="Aucune ou très peu de personnes y ont accès (moins 25%)"/>
    <m/>
    <s v="Achat sur le marché Production de subsistance"/>
    <s v="1"/>
    <s v="0"/>
    <s v="0"/>
    <s v="0"/>
    <s v="0"/>
    <s v="1"/>
    <s v="0"/>
    <m/>
    <s v="Oui, accès aux terres cultivables donné par les autorités locales / notables des communautés"/>
    <s v="Oui"/>
    <s v="Plus de 50 minutes"/>
    <s v="Oui, marché très bien fourni"/>
    <m/>
    <s v="Oui"/>
    <s v="Tigo (MOV Africa)"/>
    <s v="1"/>
    <s v="0"/>
    <s v="0"/>
    <m/>
    <s v="Nourriture Education scolaire Travail/moyen de subsistance"/>
    <x v="0"/>
    <x v="1"/>
    <x v="0"/>
    <x v="0"/>
    <x v="0"/>
    <x v="0"/>
    <x v="1"/>
    <x v="0"/>
    <x v="0"/>
    <x v="0"/>
    <m/>
    <n v="4"/>
  </r>
  <r>
    <x v="2"/>
    <s v="Homme"/>
    <x v="0"/>
    <s v="TD0704"/>
    <x v="0"/>
    <s v="TD070402"/>
    <x v="1"/>
    <s v="TD070402DBA-034"/>
    <x v="175"/>
    <s v="14.30047"/>
    <s v="13.7641317"/>
    <s v="266.9688221350125"/>
    <s v="3.9"/>
    <s v="Milieu rural isolé"/>
    <s v="Ngarana 1"/>
    <s v="3"/>
    <x v="0"/>
    <s v="Plus de 150m2"/>
    <s v="Ancestrales"/>
    <s v="Oui"/>
    <s v="Aucune"/>
    <m/>
    <m/>
    <m/>
    <m/>
    <m/>
    <s v="Personnes Déplacées Internes"/>
    <s v="1"/>
    <s v="0"/>
    <s v="0"/>
    <n v="130"/>
    <x v="90"/>
    <n v="130"/>
    <n v="400"/>
    <n v="11"/>
    <n v="26"/>
    <n v="23"/>
    <n v="31"/>
    <n v="26"/>
    <n v="30"/>
    <n v="36"/>
    <n v="43"/>
    <n v="65"/>
    <n v="86"/>
    <n v="9"/>
    <n v="14"/>
    <n v="170"/>
    <n v="230"/>
    <s v="Lac"/>
    <s v="Fouli"/>
    <s v="Kaiga-Kindjiria"/>
    <s v="A pied Dos d'animal"/>
    <s v="1"/>
    <s v="0"/>
    <s v="0"/>
    <s v="0"/>
    <s v="0"/>
    <s v="1"/>
    <s v="0"/>
    <s v="0"/>
    <x v="0"/>
    <x v="3"/>
    <x v="0"/>
    <m/>
    <s v="Ils considèrent que c'est la terre de leurs ancêtres"/>
    <m/>
    <m/>
    <m/>
    <m/>
    <m/>
    <m/>
    <m/>
    <m/>
    <m/>
    <m/>
    <m/>
    <m/>
    <m/>
    <m/>
    <m/>
    <m/>
    <m/>
    <m/>
    <m/>
    <m/>
    <m/>
    <m/>
    <m/>
    <m/>
    <m/>
    <m/>
    <m/>
    <x v="0"/>
    <x v="0"/>
    <x v="0"/>
    <m/>
    <m/>
    <m/>
    <m/>
    <m/>
    <m/>
    <m/>
    <m/>
    <m/>
    <m/>
    <m/>
    <m/>
    <m/>
    <m/>
    <m/>
    <m/>
    <m/>
    <m/>
    <m/>
    <m/>
    <m/>
    <m/>
    <m/>
    <m/>
    <m/>
    <m/>
    <m/>
    <m/>
    <m/>
    <m/>
    <m/>
    <m/>
    <m/>
    <m/>
    <m/>
    <x v="0"/>
    <x v="0"/>
    <x v="0"/>
    <m/>
    <m/>
    <m/>
    <x v="0"/>
    <x v="0"/>
    <x v="0"/>
    <n v="0"/>
    <s v="Bonnes"/>
    <m/>
    <s v="Cash (Argent) La distribution de vivres Distribution des  outils agricoles L'assistance en Eau Hygiene et Assainissement La distribution d'articles non alimentaires La distribution des baches"/>
    <s v="1"/>
    <s v="1"/>
    <s v="1"/>
    <s v="0"/>
    <s v="0"/>
    <s v="1"/>
    <s v="0"/>
    <s v="0"/>
    <s v="1"/>
    <s v="1"/>
    <s v="0"/>
    <s v="Moins d’un mois"/>
    <s v="Plus d'1 an"/>
    <s v="Plus d'1 an"/>
    <m/>
    <s v="Plus d'1 an"/>
    <m/>
    <m/>
    <s v="Continue"/>
    <m/>
    <n v="78"/>
    <s v="Oui"/>
    <s v="Oui"/>
    <s v="Oui"/>
    <m/>
    <m/>
    <m/>
    <x v="0"/>
    <x v="0"/>
    <m/>
    <s v="Forage à pompe manuelle"/>
    <s v="0"/>
    <s v="1"/>
    <s v="0"/>
    <s v="0"/>
    <s v="0"/>
    <s v="0"/>
    <s v="0"/>
    <s v="0"/>
    <x v="1"/>
    <s v="10-30 minutes"/>
    <s v="Aucun"/>
    <s v="1"/>
    <s v="0"/>
    <s v="0"/>
    <s v="0"/>
    <s v="0"/>
    <x v="1"/>
    <n v="27"/>
    <x v="1"/>
    <x v="1"/>
    <x v="1"/>
    <x v="1"/>
    <x v="1"/>
    <s v="Plus de 50 mètres"/>
    <s v="Non"/>
    <m/>
    <m/>
    <m/>
    <m/>
    <m/>
    <m/>
    <m/>
    <m/>
    <x v="0"/>
    <s v="Autre (précisez)_____________"/>
    <s v="0"/>
    <s v="0"/>
    <s v="0"/>
    <s v="0"/>
    <s v="0"/>
    <s v="0"/>
    <s v="1"/>
    <m/>
    <s v="Pas d'école"/>
    <m/>
    <s v="Oui"/>
    <s v="Centre de santé"/>
    <s v="1"/>
    <s v="0"/>
    <s v="0"/>
    <s v="0"/>
    <s v="0"/>
    <m/>
    <s v="En dehors du site"/>
    <s v="2 - 3h"/>
    <s v="Toux Maux de ventre Maux de tête"/>
    <s v="0"/>
    <s v="0"/>
    <s v="0"/>
    <s v="0"/>
    <s v="0"/>
    <s v="0"/>
    <s v="1"/>
    <s v="1"/>
    <s v="1"/>
    <s v="0"/>
    <s v="0"/>
    <s v="0"/>
    <s v="0"/>
    <m/>
    <x v="0"/>
    <m/>
    <m/>
    <m/>
    <m/>
    <m/>
    <m/>
    <m/>
    <x v="0"/>
    <m/>
    <x v="0"/>
    <m/>
    <m/>
    <m/>
    <m/>
    <m/>
    <m/>
    <m/>
    <m/>
    <m/>
    <m/>
    <m/>
    <m/>
    <m/>
    <x v="0"/>
    <s v="Se laver les mains avec du savon et de l’eau ou avec un gel hydroalcoolique Mesures de distanciation sociale (rester a distance des autres) Se couvrir le visage (nez et bouche) avec un masque"/>
    <s v="1"/>
    <s v="0"/>
    <s v="0"/>
    <s v="1"/>
    <s v="1"/>
    <s v="0"/>
    <s v="0"/>
    <s v="0"/>
    <s v="Sensibilisation par les autorités administratives/traditionnelles Sensibilisation par les organisations humanitaires (ONG, agences des nations-unies, …) Sensibilisation par le personnel médical A travers les proches"/>
    <s v="0"/>
    <s v="0"/>
    <s v="1"/>
    <s v="1"/>
    <s v="1"/>
    <s v="1"/>
    <s v="0"/>
    <x v="1"/>
    <x v="3"/>
    <s v="La quasi-totalité des personnes y ont accès (plus de 75%)"/>
    <m/>
    <s v="Assistance humanitaire (incluant Cash) Achat sur le marché"/>
    <s v="1"/>
    <s v="0"/>
    <s v="0"/>
    <s v="1"/>
    <s v="0"/>
    <s v="0"/>
    <s v="0"/>
    <m/>
    <s v="Oui, c’est la terre de nos ancêtres"/>
    <s v="Oui"/>
    <s v="Plus de 50 minutes"/>
    <s v="Oui, on peut y trouver la plupart des biens"/>
    <m/>
    <s v="Oui"/>
    <s v="Tigo (MOV Africa)"/>
    <s v="1"/>
    <s v="0"/>
    <s v="0"/>
    <m/>
    <s v="Nourriture Travail/moyen de subsistance Articles non alimentaires (vêtements, couvertures, ustensiles de cuisine)"/>
    <x v="0"/>
    <x v="1"/>
    <x v="0"/>
    <x v="0"/>
    <x v="1"/>
    <x v="0"/>
    <x v="0"/>
    <x v="0"/>
    <x v="0"/>
    <x v="0"/>
    <m/>
    <n v="3"/>
  </r>
  <r>
    <x v="13"/>
    <s v="Homme"/>
    <x v="0"/>
    <s v="TD0704"/>
    <x v="0"/>
    <s v="TD070401"/>
    <x v="0"/>
    <s v="TD070401LWA-086"/>
    <x v="176"/>
    <s v="13.96516"/>
    <s v="14.028536666666666"/>
    <m/>
    <m/>
    <s v="Milieu rural isolé"/>
    <s v="Diamerom"/>
    <s v="13"/>
    <x v="0"/>
    <s v="Plus de 150m2"/>
    <s v="Public/Gouvernement"/>
    <s v="Oui"/>
    <s v="Aucune"/>
    <m/>
    <m/>
    <m/>
    <m/>
    <m/>
    <s v="Personnes Déplacées Internes"/>
    <s v="1"/>
    <s v="0"/>
    <s v="0"/>
    <n v="112"/>
    <x v="161"/>
    <n v="112"/>
    <n v="718"/>
    <n v="22"/>
    <n v="22"/>
    <n v="36"/>
    <n v="42"/>
    <n v="50"/>
    <n v="50"/>
    <n v="57"/>
    <n v="65"/>
    <n v="136"/>
    <n v="194"/>
    <n v="22"/>
    <n v="22"/>
    <n v="323"/>
    <n v="395"/>
    <s v="Lac"/>
    <s v="Fouli"/>
    <s v="Liwa"/>
    <s v="A pied Dos d'animal"/>
    <s v="1"/>
    <s v="0"/>
    <s v="0"/>
    <s v="0"/>
    <s v="0"/>
    <s v="1"/>
    <s v="0"/>
    <s v="0"/>
    <x v="2"/>
    <x v="0"/>
    <x v="0"/>
    <m/>
    <s v="Ordre des autorités"/>
    <m/>
    <m/>
    <m/>
    <m/>
    <m/>
    <m/>
    <m/>
    <m/>
    <m/>
    <m/>
    <m/>
    <m/>
    <m/>
    <m/>
    <m/>
    <m/>
    <m/>
    <m/>
    <m/>
    <m/>
    <m/>
    <m/>
    <m/>
    <m/>
    <m/>
    <m/>
    <m/>
    <x v="0"/>
    <x v="0"/>
    <x v="0"/>
    <m/>
    <m/>
    <m/>
    <m/>
    <m/>
    <m/>
    <m/>
    <m/>
    <m/>
    <m/>
    <m/>
    <m/>
    <m/>
    <m/>
    <m/>
    <m/>
    <m/>
    <m/>
    <m/>
    <m/>
    <m/>
    <m/>
    <m/>
    <m/>
    <m/>
    <m/>
    <m/>
    <m/>
    <m/>
    <m/>
    <m/>
    <m/>
    <m/>
    <m/>
    <m/>
    <x v="0"/>
    <x v="0"/>
    <x v="0"/>
    <m/>
    <m/>
    <m/>
    <x v="0"/>
    <x v="0"/>
    <x v="0"/>
    <n v="0"/>
    <s v="Bonnes"/>
    <m/>
    <s v="Pas d'assistance reçue"/>
    <s v="0"/>
    <s v="0"/>
    <s v="0"/>
    <s v="0"/>
    <s v="0"/>
    <s v="0"/>
    <s v="0"/>
    <s v="0"/>
    <s v="0"/>
    <s v="0"/>
    <s v="1"/>
    <m/>
    <m/>
    <m/>
    <m/>
    <m/>
    <m/>
    <m/>
    <m/>
    <m/>
    <n v="81"/>
    <s v="Non"/>
    <s v="Non"/>
    <s v="Non"/>
    <s v="Insécurité"/>
    <s v="Insécurité"/>
    <s v="Insécurité"/>
    <x v="1"/>
    <x v="2"/>
    <m/>
    <s v="Puit traditionnel / à ciel ouvert"/>
    <s v="1"/>
    <s v="0"/>
    <s v="0"/>
    <s v="0"/>
    <s v="0"/>
    <s v="0"/>
    <s v="0"/>
    <s v="0"/>
    <x v="3"/>
    <s v="Moins de 10 minutes"/>
    <s v="Goût"/>
    <s v="0"/>
    <s v="0"/>
    <s v="1"/>
    <s v="0"/>
    <s v="0"/>
    <x v="0"/>
    <m/>
    <x v="0"/>
    <x v="0"/>
    <x v="0"/>
    <x v="0"/>
    <x v="0"/>
    <m/>
    <s v="Oui, l'accès est risqué"/>
    <s v="Autre, précisez"/>
    <s v="0"/>
    <s v="0"/>
    <s v="1"/>
    <s v="0"/>
    <s v="0"/>
    <s v="0"/>
    <s v="Insécurité"/>
    <x v="0"/>
    <s v="Autre (précisez)_____________"/>
    <s v="0"/>
    <s v="0"/>
    <s v="0"/>
    <s v="0"/>
    <s v="0"/>
    <s v="0"/>
    <s v="1"/>
    <m/>
    <s v="Pas d'école"/>
    <m/>
    <s v="Oui"/>
    <s v="Centre de santé"/>
    <s v="1"/>
    <s v="0"/>
    <s v="0"/>
    <s v="0"/>
    <s v="0"/>
    <m/>
    <s v="En dehors du site"/>
    <s v="1 - 2h"/>
    <s v="Paludisme Fièvre Maux de ventre"/>
    <s v="0"/>
    <s v="1"/>
    <s v="0"/>
    <s v="0"/>
    <s v="0"/>
    <s v="1"/>
    <s v="0"/>
    <s v="0"/>
    <s v="1"/>
    <s v="0"/>
    <s v="0"/>
    <s v="0"/>
    <s v="0"/>
    <m/>
    <x v="0"/>
    <m/>
    <m/>
    <m/>
    <m/>
    <m/>
    <m/>
    <m/>
    <x v="0"/>
    <m/>
    <x v="0"/>
    <m/>
    <m/>
    <m/>
    <m/>
    <m/>
    <m/>
    <m/>
    <m/>
    <m/>
    <m/>
    <m/>
    <m/>
    <m/>
    <x v="1"/>
    <m/>
    <m/>
    <m/>
    <m/>
    <m/>
    <m/>
    <m/>
    <m/>
    <m/>
    <m/>
    <m/>
    <m/>
    <m/>
    <m/>
    <m/>
    <m/>
    <m/>
    <x v="2"/>
    <x v="3"/>
    <s v="Ne sait pas / Pas de réponse"/>
    <m/>
    <s v="Achat sur le marché Production de subsistance"/>
    <s v="1"/>
    <s v="0"/>
    <s v="0"/>
    <s v="0"/>
    <s v="0"/>
    <s v="1"/>
    <s v="0"/>
    <m/>
    <s v="Oui, accès aux terres cultivables donné par les autorités locales / notables des communautés"/>
    <s v="Oui"/>
    <s v="Plus de 50 minutes"/>
    <s v="Oui, marché très bien fourni"/>
    <m/>
    <s v="Oui"/>
    <s v="Tigo (MOV Africa) Airtel"/>
    <s v="1"/>
    <s v="1"/>
    <s v="0"/>
    <m/>
    <s v="Nourriture Eau potable Services de santé"/>
    <x v="0"/>
    <x v="0"/>
    <x v="0"/>
    <x v="1"/>
    <x v="0"/>
    <x v="0"/>
    <x v="0"/>
    <x v="1"/>
    <x v="0"/>
    <x v="0"/>
    <m/>
    <n v="4"/>
  </r>
  <r>
    <x v="10"/>
    <s v="Homme"/>
    <x v="1"/>
    <s v="TD0704"/>
    <x v="0"/>
    <s v="TD070401"/>
    <x v="0"/>
    <s v="TD070401LWA-087"/>
    <x v="177"/>
    <s v="13.955888333333332"/>
    <s v="13.972563333333335"/>
    <m/>
    <m/>
    <s v="Milieu rural isolé"/>
    <s v="Diamerom"/>
    <s v="5"/>
    <x v="0"/>
    <s v="Plus de 150m2"/>
    <s v="Ancestrales"/>
    <s v="Non (Problèmes d'accès physique)"/>
    <s v="Aucune"/>
    <m/>
    <m/>
    <m/>
    <m/>
    <m/>
    <s v="Personnes Déplacées Internes"/>
    <s v="1"/>
    <s v="0"/>
    <s v="0"/>
    <n v="101"/>
    <x v="162"/>
    <n v="101"/>
    <n v="652"/>
    <n v="20"/>
    <n v="20"/>
    <n v="33"/>
    <n v="36"/>
    <n v="46"/>
    <n v="46"/>
    <n v="52"/>
    <n v="59"/>
    <n v="124"/>
    <n v="176"/>
    <n v="20"/>
    <n v="20"/>
    <n v="295"/>
    <n v="357"/>
    <s v="Lac"/>
    <s v="Fouli"/>
    <s v="Kaiga-Kindjiria"/>
    <s v="A pied Dos d'animal"/>
    <s v="1"/>
    <s v="0"/>
    <s v="0"/>
    <s v="0"/>
    <s v="0"/>
    <s v="1"/>
    <s v="0"/>
    <s v="0"/>
    <x v="2"/>
    <x v="3"/>
    <x v="4"/>
    <m/>
    <s v="Ils considèrent que c'est la terre de leurs ancêtres"/>
    <m/>
    <m/>
    <m/>
    <m/>
    <m/>
    <m/>
    <m/>
    <m/>
    <m/>
    <m/>
    <m/>
    <m/>
    <m/>
    <m/>
    <m/>
    <m/>
    <m/>
    <m/>
    <m/>
    <m/>
    <m/>
    <m/>
    <m/>
    <m/>
    <m/>
    <m/>
    <m/>
    <x v="0"/>
    <x v="0"/>
    <x v="0"/>
    <m/>
    <m/>
    <m/>
    <m/>
    <m/>
    <m/>
    <m/>
    <m/>
    <m/>
    <m/>
    <m/>
    <m/>
    <m/>
    <m/>
    <m/>
    <m/>
    <m/>
    <m/>
    <m/>
    <m/>
    <m/>
    <m/>
    <m/>
    <m/>
    <m/>
    <m/>
    <m/>
    <m/>
    <m/>
    <m/>
    <m/>
    <m/>
    <m/>
    <m/>
    <m/>
    <x v="0"/>
    <x v="0"/>
    <x v="0"/>
    <m/>
    <m/>
    <m/>
    <x v="0"/>
    <x v="0"/>
    <x v="0"/>
    <n v="0"/>
    <s v="Bonnes"/>
    <m/>
    <s v="Pas d'assistance reçue"/>
    <s v="0"/>
    <s v="0"/>
    <s v="0"/>
    <s v="0"/>
    <s v="0"/>
    <s v="0"/>
    <s v="0"/>
    <s v="0"/>
    <s v="0"/>
    <s v="0"/>
    <s v="1"/>
    <m/>
    <m/>
    <m/>
    <m/>
    <m/>
    <m/>
    <m/>
    <m/>
    <m/>
    <n v="47"/>
    <s v="Non"/>
    <s v="Non"/>
    <s v="Non"/>
    <s v="Insécurité"/>
    <s v="Insécurité"/>
    <s v="Insécurité"/>
    <x v="1"/>
    <x v="2"/>
    <m/>
    <s v="Puit traditionnel / à ciel ouvert Eau de surface (wadi, lac, rivière, etc.)"/>
    <s v="1"/>
    <s v="0"/>
    <s v="0"/>
    <s v="0"/>
    <s v="1"/>
    <s v="0"/>
    <s v="0"/>
    <s v="0"/>
    <x v="1"/>
    <s v="Moins de 10 minutes"/>
    <s v="Eau non potable"/>
    <s v="0"/>
    <s v="0"/>
    <s v="0"/>
    <s v="1"/>
    <s v="0"/>
    <x v="0"/>
    <m/>
    <x v="0"/>
    <x v="0"/>
    <x v="0"/>
    <x v="0"/>
    <x v="0"/>
    <m/>
    <s v="Non"/>
    <m/>
    <m/>
    <m/>
    <m/>
    <m/>
    <m/>
    <m/>
    <m/>
    <x v="0"/>
    <s v="Autre (précisez)_____________"/>
    <s v="0"/>
    <s v="0"/>
    <s v="0"/>
    <s v="0"/>
    <s v="0"/>
    <s v="0"/>
    <s v="1"/>
    <m/>
    <s v="Pas d'école"/>
    <m/>
    <s v="Oui"/>
    <s v="Centre de santé"/>
    <s v="1"/>
    <s v="0"/>
    <s v="0"/>
    <s v="0"/>
    <s v="0"/>
    <m/>
    <s v="En dehors du site"/>
    <s v="30-50 minutes"/>
    <s v="Diarrhée Malnutrition Toux"/>
    <s v="1"/>
    <s v="0"/>
    <s v="0"/>
    <s v="0"/>
    <s v="1"/>
    <s v="0"/>
    <s v="1"/>
    <s v="0"/>
    <s v="0"/>
    <s v="0"/>
    <s v="0"/>
    <s v="0"/>
    <s v="0"/>
    <m/>
    <x v="0"/>
    <m/>
    <m/>
    <m/>
    <m/>
    <m/>
    <m/>
    <m/>
    <x v="0"/>
    <m/>
    <x v="0"/>
    <m/>
    <m/>
    <m/>
    <m/>
    <m/>
    <m/>
    <m/>
    <m/>
    <m/>
    <m/>
    <m/>
    <m/>
    <m/>
    <x v="1"/>
    <m/>
    <m/>
    <m/>
    <m/>
    <m/>
    <m/>
    <m/>
    <m/>
    <m/>
    <m/>
    <m/>
    <m/>
    <m/>
    <m/>
    <m/>
    <m/>
    <m/>
    <x v="2"/>
    <x v="3"/>
    <s v="Ne sait pas / Pas de réponse"/>
    <m/>
    <s v="Achat sur le marché Production de subsistance"/>
    <s v="1"/>
    <s v="0"/>
    <s v="0"/>
    <s v="0"/>
    <s v="0"/>
    <s v="1"/>
    <s v="0"/>
    <m/>
    <s v="Oui, c’est la terre de nos ancêtres"/>
    <s v="Oui"/>
    <s v="Ne sait pas"/>
    <s v="Oui, marché très bien fourni"/>
    <m/>
    <s v="Oui"/>
    <s v="Tigo (MOV Africa) Airtel"/>
    <s v="1"/>
    <s v="1"/>
    <s v="0"/>
    <m/>
    <s v="Nourriture Eau potable Travail/moyen de subsistance"/>
    <x v="0"/>
    <x v="0"/>
    <x v="0"/>
    <x v="0"/>
    <x v="0"/>
    <x v="0"/>
    <x v="0"/>
    <x v="0"/>
    <x v="0"/>
    <x v="0"/>
    <m/>
    <n v="3"/>
  </r>
  <r>
    <x v="0"/>
    <s v="Homme"/>
    <x v="0"/>
    <s v="TD0704"/>
    <x v="0"/>
    <s v="TD070401"/>
    <x v="0"/>
    <s v="TD070401LWA-077"/>
    <x v="178"/>
    <s v="13.7734245"/>
    <s v="14.0590716"/>
    <s v="281.1"/>
    <s v="4.0"/>
    <s v="Milieu rural isolé"/>
    <s v="Dlakayrom"/>
    <s v="3"/>
    <x v="0"/>
    <s v="Plus de 150m2"/>
    <s v="Public/Gouvernement"/>
    <s v="Oui"/>
    <s v="Aucune"/>
    <m/>
    <m/>
    <m/>
    <m/>
    <m/>
    <s v="Personnes Déplacées Internes"/>
    <s v="1"/>
    <s v="0"/>
    <s v="0"/>
    <n v="280"/>
    <x v="163"/>
    <n v="280"/>
    <n v="1204"/>
    <n v="36"/>
    <n v="36"/>
    <n v="60"/>
    <n v="74"/>
    <n v="84"/>
    <n v="84"/>
    <n v="96"/>
    <n v="108"/>
    <n v="229"/>
    <n v="325"/>
    <n v="36"/>
    <n v="36"/>
    <n v="541"/>
    <n v="663"/>
    <s v="Lac"/>
    <s v="Kaya"/>
    <s v="Ngouboua"/>
    <s v="A pied Dos d'animal"/>
    <s v="1"/>
    <s v="0"/>
    <s v="0"/>
    <s v="0"/>
    <s v="0"/>
    <s v="1"/>
    <s v="0"/>
    <s v="0"/>
    <x v="2"/>
    <x v="3"/>
    <x v="2"/>
    <m/>
    <s v="Ordre des autorités"/>
    <m/>
    <m/>
    <m/>
    <m/>
    <m/>
    <m/>
    <m/>
    <m/>
    <m/>
    <m/>
    <m/>
    <m/>
    <m/>
    <m/>
    <m/>
    <m/>
    <m/>
    <m/>
    <m/>
    <m/>
    <m/>
    <m/>
    <m/>
    <m/>
    <m/>
    <m/>
    <m/>
    <x v="0"/>
    <x v="0"/>
    <x v="0"/>
    <m/>
    <m/>
    <m/>
    <m/>
    <m/>
    <m/>
    <m/>
    <m/>
    <m/>
    <m/>
    <m/>
    <m/>
    <m/>
    <m/>
    <m/>
    <m/>
    <m/>
    <m/>
    <m/>
    <m/>
    <m/>
    <m/>
    <m/>
    <m/>
    <m/>
    <m/>
    <m/>
    <m/>
    <m/>
    <m/>
    <m/>
    <m/>
    <m/>
    <m/>
    <m/>
    <x v="0"/>
    <x v="0"/>
    <x v="0"/>
    <m/>
    <m/>
    <m/>
    <x v="0"/>
    <x v="0"/>
    <x v="0"/>
    <n v="0"/>
    <s v="Bonnes"/>
    <m/>
    <s v="Pas d'assistance reçue"/>
    <s v="0"/>
    <s v="0"/>
    <s v="0"/>
    <s v="0"/>
    <s v="0"/>
    <s v="0"/>
    <s v="0"/>
    <s v="0"/>
    <s v="0"/>
    <s v="0"/>
    <s v="1"/>
    <m/>
    <m/>
    <m/>
    <m/>
    <m/>
    <m/>
    <m/>
    <m/>
    <m/>
    <n v="12"/>
    <s v="Non"/>
    <s v="Non"/>
    <s v="Non"/>
    <s v="Insécurité"/>
    <s v="Insécurité"/>
    <s v="Insécurité"/>
    <x v="1"/>
    <x v="2"/>
    <m/>
    <s v="Forage à pompe manuelle"/>
    <s v="0"/>
    <s v="1"/>
    <s v="0"/>
    <s v="0"/>
    <s v="0"/>
    <s v="0"/>
    <s v="0"/>
    <s v="0"/>
    <x v="3"/>
    <s v="10-30 minutes"/>
    <s v="Goût Eau non potable Eau trouble / brune"/>
    <s v="0"/>
    <s v="1"/>
    <s v="1"/>
    <s v="1"/>
    <s v="0"/>
    <x v="0"/>
    <m/>
    <x v="0"/>
    <x v="0"/>
    <x v="0"/>
    <x v="0"/>
    <x v="0"/>
    <m/>
    <s v="Non"/>
    <m/>
    <m/>
    <m/>
    <m/>
    <m/>
    <m/>
    <m/>
    <m/>
    <x v="0"/>
    <s v="Autre (précisez)_____________"/>
    <s v="0"/>
    <s v="0"/>
    <s v="0"/>
    <s v="0"/>
    <s v="0"/>
    <s v="0"/>
    <s v="1"/>
    <m/>
    <s v="Pas d'école"/>
    <m/>
    <s v="Oui"/>
    <s v="Centre de santé"/>
    <s v="1"/>
    <s v="0"/>
    <s v="0"/>
    <s v="0"/>
    <s v="0"/>
    <m/>
    <s v="En dehors du site"/>
    <s v="1 - 2h"/>
    <s v="Paludisme Toux Autre (précisez)_____________"/>
    <s v="0"/>
    <s v="0"/>
    <s v="0"/>
    <s v="0"/>
    <s v="0"/>
    <s v="1"/>
    <s v="1"/>
    <s v="0"/>
    <s v="0"/>
    <s v="0"/>
    <s v="0"/>
    <s v="1"/>
    <s v="0"/>
    <s v="Rhume"/>
    <x v="0"/>
    <m/>
    <m/>
    <m/>
    <m/>
    <m/>
    <m/>
    <m/>
    <x v="0"/>
    <m/>
    <x v="0"/>
    <m/>
    <m/>
    <m/>
    <m/>
    <m/>
    <m/>
    <m/>
    <m/>
    <m/>
    <m/>
    <m/>
    <m/>
    <m/>
    <x v="0"/>
    <s v="Se laver les mains avec du savon et de l’eau ou avec un gel hydroalcoolique"/>
    <s v="1"/>
    <s v="0"/>
    <s v="0"/>
    <s v="0"/>
    <s v="0"/>
    <s v="0"/>
    <s v="0"/>
    <s v="0"/>
    <s v="A travers les proches Sensibilisation par les organisations humanitaires (ONG, agences des nations-unies, …) Sensibilisation par les autorités administratives/traditionnelles"/>
    <s v="0"/>
    <s v="0"/>
    <s v="1"/>
    <s v="1"/>
    <s v="1"/>
    <s v="0"/>
    <s v="0"/>
    <x v="0"/>
    <x v="18"/>
    <s v="Ne sait pas / Pas de réponse"/>
    <m/>
    <s v="Achat sur le marché Production de subsistance"/>
    <s v="1"/>
    <s v="0"/>
    <s v="0"/>
    <s v="0"/>
    <s v="0"/>
    <s v="1"/>
    <s v="0"/>
    <m/>
    <s v="Oui, accès aux terres cultivables donné par les autorités locales / notables des communautés"/>
    <s v="Oui"/>
    <s v="Plus de 50 minutes"/>
    <s v="Oui, on peut y trouver la plupart des biens"/>
    <m/>
    <s v="Oui"/>
    <s v="Airtel Tigo (MOV Africa)"/>
    <s v="1"/>
    <s v="1"/>
    <s v="0"/>
    <m/>
    <s v="Nourriture Eau potable Articles non alimentaires (vêtements, couvertures, ustensiles de cuisine)"/>
    <x v="0"/>
    <x v="0"/>
    <x v="0"/>
    <x v="0"/>
    <x v="1"/>
    <x v="0"/>
    <x v="0"/>
    <x v="1"/>
    <x v="0"/>
    <x v="0"/>
    <m/>
    <n v="3"/>
  </r>
  <r>
    <x v="0"/>
    <s v="Homme"/>
    <x v="0"/>
    <s v="TD0704"/>
    <x v="0"/>
    <s v="TD070401"/>
    <x v="0"/>
    <s v="TD070401LWA-029"/>
    <x v="179"/>
    <s v="13.8308341"/>
    <s v="14.1036194"/>
    <s v="277.56226425962404"/>
    <s v="5.0"/>
    <s v="Milieu rural isolé"/>
    <s v="Kiskra"/>
    <s v="8"/>
    <x v="0"/>
    <s v="Plus de 150m2"/>
    <s v="Ancestrales"/>
    <s v="Oui"/>
    <s v="Aucune"/>
    <m/>
    <m/>
    <m/>
    <m/>
    <m/>
    <s v="Personnes Déplacées Internes"/>
    <s v="1"/>
    <s v="0"/>
    <s v="0"/>
    <n v="209"/>
    <x v="164"/>
    <n v="209"/>
    <n v="604"/>
    <n v="23"/>
    <n v="28"/>
    <n v="32"/>
    <n v="38"/>
    <n v="41"/>
    <n v="45"/>
    <n v="44"/>
    <n v="59"/>
    <n v="105"/>
    <n v="138"/>
    <n v="23"/>
    <n v="28"/>
    <n v="268"/>
    <n v="336"/>
    <s v="Lac"/>
    <s v="Fouli"/>
    <s v="Liwa"/>
    <s v="A pied Dos d'animal"/>
    <s v="1"/>
    <s v="0"/>
    <s v="0"/>
    <s v="0"/>
    <s v="0"/>
    <s v="1"/>
    <s v="0"/>
    <s v="0"/>
    <x v="6"/>
    <x v="3"/>
    <x v="2"/>
    <m/>
    <s v="Ils considèrent que c'est la terre de leurs ancêtres"/>
    <m/>
    <m/>
    <m/>
    <m/>
    <m/>
    <m/>
    <m/>
    <m/>
    <m/>
    <m/>
    <m/>
    <m/>
    <m/>
    <m/>
    <m/>
    <m/>
    <m/>
    <m/>
    <m/>
    <m/>
    <m/>
    <m/>
    <m/>
    <m/>
    <m/>
    <m/>
    <m/>
    <x v="0"/>
    <x v="0"/>
    <x v="0"/>
    <m/>
    <m/>
    <m/>
    <m/>
    <m/>
    <m/>
    <m/>
    <m/>
    <m/>
    <m/>
    <m/>
    <m/>
    <m/>
    <m/>
    <m/>
    <m/>
    <m/>
    <m/>
    <m/>
    <m/>
    <m/>
    <m/>
    <m/>
    <m/>
    <m/>
    <m/>
    <m/>
    <m/>
    <m/>
    <m/>
    <m/>
    <m/>
    <m/>
    <m/>
    <m/>
    <x v="0"/>
    <x v="0"/>
    <x v="0"/>
    <m/>
    <m/>
    <m/>
    <x v="0"/>
    <x v="0"/>
    <x v="0"/>
    <n v="0"/>
    <s v="Excellentes"/>
    <m/>
    <s v="La distribution d'articles non alimentaires La distribution des baches L'assistance en Eau Hygiene et Assainissement Construction des abris Cash (Argent)"/>
    <s v="1"/>
    <s v="1"/>
    <s v="1"/>
    <s v="0"/>
    <s v="1"/>
    <s v="0"/>
    <s v="0"/>
    <s v="0"/>
    <s v="0"/>
    <s v="1"/>
    <s v="0"/>
    <m/>
    <s v="Entre 3 et 6 mois"/>
    <s v="Entre 6 mois et 1 an"/>
    <s v="Entre 1 et 3 mois"/>
    <m/>
    <m/>
    <m/>
    <s v="Continue"/>
    <m/>
    <n v="100"/>
    <s v="Oui"/>
    <s v="Oui"/>
    <s v="Oui"/>
    <m/>
    <m/>
    <m/>
    <x v="0"/>
    <x v="0"/>
    <m/>
    <s v="Forage à pompe manuelle"/>
    <s v="0"/>
    <s v="1"/>
    <s v="0"/>
    <s v="0"/>
    <s v="0"/>
    <s v="0"/>
    <s v="0"/>
    <s v="0"/>
    <x v="1"/>
    <s v="Moins de 10 minutes"/>
    <s v="Goût"/>
    <s v="0"/>
    <s v="0"/>
    <s v="1"/>
    <s v="0"/>
    <s v="0"/>
    <x v="1"/>
    <n v="25"/>
    <x v="1"/>
    <x v="1"/>
    <x v="1"/>
    <x v="2"/>
    <x v="1"/>
    <s v="Plus de 50 mètres"/>
    <s v="Non"/>
    <m/>
    <m/>
    <m/>
    <m/>
    <m/>
    <m/>
    <m/>
    <m/>
    <x v="0"/>
    <s v="Autre (précisez)_____________"/>
    <s v="0"/>
    <s v="0"/>
    <s v="0"/>
    <s v="0"/>
    <s v="0"/>
    <s v="0"/>
    <s v="1"/>
    <m/>
    <s v="Pas d'école"/>
    <m/>
    <s v="Oui"/>
    <s v="Centre de santé"/>
    <s v="1"/>
    <s v="0"/>
    <s v="0"/>
    <s v="0"/>
    <s v="0"/>
    <m/>
    <s v="En dehors du site"/>
    <s v="1 - 2h"/>
    <s v="Paludisme Maux de ventre Fièvre"/>
    <s v="0"/>
    <s v="1"/>
    <s v="0"/>
    <s v="0"/>
    <s v="0"/>
    <s v="1"/>
    <s v="0"/>
    <s v="0"/>
    <s v="1"/>
    <s v="0"/>
    <s v="0"/>
    <s v="0"/>
    <s v="0"/>
    <m/>
    <x v="0"/>
    <m/>
    <m/>
    <m/>
    <m/>
    <m/>
    <m/>
    <m/>
    <x v="0"/>
    <m/>
    <x v="0"/>
    <m/>
    <m/>
    <m/>
    <m/>
    <m/>
    <m/>
    <m/>
    <m/>
    <m/>
    <m/>
    <m/>
    <m/>
    <m/>
    <x v="0"/>
    <s v="Se laver les mains avec du savon et de l’eau ou avec un gel hydroalcoolique Éviter de se toucher les yeux, le nez, la bouche Éviter les contacts avec toute personne malade"/>
    <s v="1"/>
    <s v="1"/>
    <s v="1"/>
    <s v="0"/>
    <s v="0"/>
    <s v="0"/>
    <s v="0"/>
    <s v="0"/>
    <s v="Sensibilisation par les organisations humanitaires (ONG, agences des nations-unies, …) Sensibilisation par le personnel médical"/>
    <s v="0"/>
    <s v="0"/>
    <s v="0"/>
    <s v="0"/>
    <s v="1"/>
    <s v="1"/>
    <s v="0"/>
    <x v="1"/>
    <x v="3"/>
    <s v="La plupart des personnes y ont accès (entre 50 et 75%)"/>
    <m/>
    <s v="Achat sur le marché Assistance humanitaire (incluant Cash)"/>
    <s v="1"/>
    <s v="0"/>
    <s v="0"/>
    <s v="1"/>
    <s v="0"/>
    <s v="0"/>
    <s v="0"/>
    <m/>
    <s v="Oui, c’est la terre de nos ancêtres"/>
    <s v="Oui"/>
    <s v="Plus de 50 minutes"/>
    <s v="Oui, marché très bien fourni"/>
    <m/>
    <s v="Oui"/>
    <s v="Tigo (MOV Africa) Airtel"/>
    <s v="1"/>
    <s v="1"/>
    <s v="0"/>
    <m/>
    <s v="Nourriture Articles non alimentaires (vêtements, couvertures, ustensiles de cuisine) Education scolaire"/>
    <x v="0"/>
    <x v="1"/>
    <x v="0"/>
    <x v="0"/>
    <x v="1"/>
    <x v="0"/>
    <x v="1"/>
    <x v="1"/>
    <x v="0"/>
    <x v="0"/>
    <m/>
    <n v="3"/>
  </r>
  <r>
    <x v="2"/>
    <s v="Homme"/>
    <x v="0"/>
    <s v="TD0701"/>
    <x v="2"/>
    <s v="TD070101"/>
    <x v="5"/>
    <s v="TD070101BOL-035"/>
    <x v="180"/>
    <s v="13.321654999999998"/>
    <s v="14.789243333333332"/>
    <m/>
    <m/>
    <s v="Ville / milieu urbain"/>
    <m/>
    <m/>
    <x v="0"/>
    <s v="Plus de 150m2"/>
    <s v="Public/Gouvernement"/>
    <s v="Oui"/>
    <s v="ONG Locale"/>
    <m/>
    <s v="Crt"/>
    <m/>
    <m/>
    <m/>
    <s v="Personnes Déplacées Internes Retournés venus de l'étranger"/>
    <s v="1"/>
    <s v="0"/>
    <s v="1"/>
    <n v="1242"/>
    <x v="165"/>
    <n v="1231"/>
    <n v="3996"/>
    <n v="120"/>
    <n v="120"/>
    <n v="200"/>
    <n v="238"/>
    <n v="280"/>
    <n v="280"/>
    <n v="320"/>
    <n v="360"/>
    <n v="759"/>
    <n v="1079"/>
    <n v="120"/>
    <n v="120"/>
    <n v="1799"/>
    <n v="2197"/>
    <s v="Lac"/>
    <s v="Mamdi"/>
    <s v="Bol"/>
    <s v="A pied Pirogue Dos d'animal"/>
    <s v="1"/>
    <s v="0"/>
    <s v="0"/>
    <s v="0"/>
    <s v="1"/>
    <s v="1"/>
    <s v="0"/>
    <s v="0"/>
    <x v="3"/>
    <x v="0"/>
    <x v="0"/>
    <m/>
    <s v="Ordre des autorités"/>
    <m/>
    <m/>
    <m/>
    <m/>
    <m/>
    <m/>
    <m/>
    <m/>
    <m/>
    <m/>
    <m/>
    <m/>
    <m/>
    <m/>
    <m/>
    <m/>
    <m/>
    <m/>
    <m/>
    <m/>
    <m/>
    <m/>
    <m/>
    <m/>
    <m/>
    <m/>
    <m/>
    <x v="0"/>
    <x v="0"/>
    <x v="0"/>
    <m/>
    <m/>
    <m/>
    <m/>
    <m/>
    <m/>
    <m/>
    <m/>
    <n v="11"/>
    <n v="40"/>
    <n v="0"/>
    <n v="0"/>
    <n v="2"/>
    <n v="2"/>
    <n v="3"/>
    <n v="2"/>
    <n v="3"/>
    <n v="4"/>
    <n v="9"/>
    <n v="12"/>
    <n v="1"/>
    <n v="2"/>
    <n v="18"/>
    <n v="22"/>
    <s v="NGA"/>
    <s v="Borno"/>
    <s v="A pied Transport en commun Pirogue"/>
    <s v="1"/>
    <s v="0"/>
    <s v="0"/>
    <s v="0"/>
    <s v="1"/>
    <s v="0"/>
    <s v="0"/>
    <s v="1"/>
    <x v="6"/>
    <x v="6"/>
    <x v="2"/>
    <m/>
    <s v="C’était le lieu le plus proche de chez eu où ils pouvaient se refugier"/>
    <m/>
    <x v="0"/>
    <x v="0"/>
    <x v="0"/>
    <n v="0"/>
    <s v="Bonnes"/>
    <m/>
    <s v="La distribution d'articles non alimentaires La distribution de vivres L'assistance en Eau Hygiene et Assainissement L'assistance en éducation L'assistance psychosociale L'assistance de santé Distribution des  outils agricoles Construction des abris La distribution des baches"/>
    <s v="1"/>
    <s v="1"/>
    <s v="1"/>
    <s v="1"/>
    <s v="1"/>
    <s v="1"/>
    <s v="1"/>
    <s v="1"/>
    <s v="1"/>
    <s v="0"/>
    <s v="0"/>
    <s v="Entre 1 et 3 mois"/>
    <s v="Plus d'1 an"/>
    <s v="Plus d'1 an"/>
    <s v="Plus d'1 an"/>
    <s v="Plus d'1 an"/>
    <s v="Continue"/>
    <s v="Continue"/>
    <s v="Continue"/>
    <s v="Continue"/>
    <n v="1097"/>
    <s v="Oui"/>
    <s v="Oui"/>
    <s v="Oui"/>
    <m/>
    <m/>
    <m/>
    <x v="0"/>
    <x v="0"/>
    <m/>
    <s v="Forage à pompe manuelle Eau de surface (wadi, lac, rivière, etc.)"/>
    <s v="0"/>
    <s v="1"/>
    <s v="0"/>
    <s v="0"/>
    <s v="1"/>
    <s v="0"/>
    <s v="0"/>
    <s v="0"/>
    <x v="1"/>
    <s v="Moins de 10 minutes"/>
    <s v="Aucun"/>
    <s v="1"/>
    <s v="0"/>
    <s v="0"/>
    <s v="0"/>
    <s v="0"/>
    <x v="1"/>
    <n v="30"/>
    <x v="1"/>
    <x v="1"/>
    <x v="1"/>
    <x v="1"/>
    <x v="1"/>
    <s v="Plus de 50 mètres"/>
    <s v="Non"/>
    <m/>
    <m/>
    <m/>
    <m/>
    <m/>
    <m/>
    <m/>
    <m/>
    <x v="1"/>
    <m/>
    <m/>
    <m/>
    <m/>
    <m/>
    <m/>
    <m/>
    <m/>
    <s v="Moins de 10 minutes"/>
    <m/>
    <m/>
    <s v="Oui"/>
    <s v="Clinique mobile"/>
    <s v="0"/>
    <s v="1"/>
    <s v="0"/>
    <s v="0"/>
    <s v="0"/>
    <m/>
    <s v="Sur le site"/>
    <m/>
    <s v="Paludisme Toux"/>
    <s v="0"/>
    <s v="0"/>
    <s v="0"/>
    <s v="0"/>
    <s v="0"/>
    <s v="1"/>
    <s v="1"/>
    <s v="0"/>
    <s v="0"/>
    <s v="0"/>
    <s v="0"/>
    <s v="0"/>
    <s v="0"/>
    <m/>
    <x v="0"/>
    <m/>
    <m/>
    <m/>
    <m/>
    <m/>
    <m/>
    <m/>
    <x v="0"/>
    <m/>
    <x v="0"/>
    <m/>
    <m/>
    <m/>
    <m/>
    <m/>
    <m/>
    <m/>
    <m/>
    <m/>
    <m/>
    <m/>
    <m/>
    <m/>
    <x v="0"/>
    <s v="Se laver les mains avec du savon et de l’eau ou avec un gel hydroalcoolique Éviter de se toucher les yeux, le nez, la bouche Éviter les contacts avec toute personne malade"/>
    <s v="1"/>
    <s v="1"/>
    <s v="1"/>
    <s v="0"/>
    <s v="0"/>
    <s v="0"/>
    <s v="0"/>
    <s v="0"/>
    <s v="A travers les proches Sensibilisation par les organisations humanitaires (ONG, agences des nations-unies, …) Sensibilisation par le personnel médical"/>
    <s v="0"/>
    <s v="0"/>
    <s v="1"/>
    <s v="0"/>
    <s v="1"/>
    <s v="1"/>
    <s v="0"/>
    <x v="1"/>
    <x v="3"/>
    <s v="La quasi-totalité des personnes y ont accès (plus de 75%)"/>
    <m/>
    <s v="Assistance humanitaire (incluant Cash) Achat sur le marché"/>
    <s v="1"/>
    <s v="0"/>
    <s v="0"/>
    <s v="1"/>
    <s v="0"/>
    <s v="0"/>
    <s v="0"/>
    <m/>
    <s v="Oui, accès aux terres cultivables donné par les autorités locales / notables des communautés"/>
    <s v="Oui"/>
    <s v="Moins de 15 minutes"/>
    <s v="Oui, on peut y trouver la plupart des biens"/>
    <m/>
    <s v="Oui"/>
    <s v="Airtel Tigo (MOV Africa)"/>
    <s v="1"/>
    <s v="1"/>
    <s v="0"/>
    <m/>
    <s v="Nourriture Articles non alimentaires (vêtements, couvertures, ustensiles de cuisine) Travail/moyen de subsistance"/>
    <x v="0"/>
    <x v="1"/>
    <x v="0"/>
    <x v="0"/>
    <x v="1"/>
    <x v="0"/>
    <x v="0"/>
    <x v="0"/>
    <x v="0"/>
    <x v="0"/>
    <m/>
    <n v="3"/>
  </r>
  <r>
    <x v="25"/>
    <s v="Homme"/>
    <x v="0"/>
    <s v="TD0701"/>
    <x v="2"/>
    <s v="TD070101"/>
    <x v="5"/>
    <s v="TD070101BOL-041"/>
    <x v="181"/>
    <s v="13.3169763"/>
    <s v="14.7871351"/>
    <s v="285.1"/>
    <s v="4.92"/>
    <s v="Milieu rural isolé"/>
    <s v="Bol"/>
    <s v="20"/>
    <x v="1"/>
    <m/>
    <m/>
    <s v="Oui"/>
    <m/>
    <m/>
    <m/>
    <n v="213"/>
    <n v="786"/>
    <m/>
    <s v="Personnes Déplacées Internes Retournés venus de l'étranger"/>
    <s v="1"/>
    <s v="0"/>
    <s v="1"/>
    <n v="154"/>
    <x v="166"/>
    <n v="78"/>
    <n v="197"/>
    <n v="6"/>
    <n v="6"/>
    <n v="6"/>
    <n v="10"/>
    <n v="12"/>
    <n v="16"/>
    <n v="21"/>
    <n v="25"/>
    <n v="36"/>
    <n v="49"/>
    <n v="4"/>
    <n v="6"/>
    <n v="85"/>
    <n v="112"/>
    <s v="Lac"/>
    <s v="Mamdi"/>
    <s v="Bol"/>
    <s v="A pied Pirogue"/>
    <s v="1"/>
    <s v="0"/>
    <s v="0"/>
    <s v="0"/>
    <s v="1"/>
    <s v="0"/>
    <s v="0"/>
    <s v="0"/>
    <x v="4"/>
    <x v="3"/>
    <x v="0"/>
    <m/>
    <s v="Ils considèrent que c'est la terre de leurs ancêtres"/>
    <m/>
    <m/>
    <m/>
    <m/>
    <m/>
    <m/>
    <m/>
    <m/>
    <m/>
    <m/>
    <m/>
    <m/>
    <m/>
    <m/>
    <m/>
    <m/>
    <m/>
    <m/>
    <m/>
    <m/>
    <m/>
    <m/>
    <m/>
    <m/>
    <m/>
    <m/>
    <m/>
    <x v="0"/>
    <x v="0"/>
    <x v="0"/>
    <m/>
    <m/>
    <m/>
    <m/>
    <m/>
    <m/>
    <m/>
    <m/>
    <n v="76"/>
    <n v="267"/>
    <n v="8"/>
    <n v="8"/>
    <n v="13"/>
    <n v="16"/>
    <n v="19"/>
    <n v="19"/>
    <n v="21"/>
    <n v="24"/>
    <n v="51"/>
    <n v="72"/>
    <n v="8"/>
    <n v="8"/>
    <n v="120"/>
    <n v="147"/>
    <s v="Cameroun"/>
    <s v="Extreme-Nord"/>
    <s v="A pied Dos d'animal"/>
    <s v="1"/>
    <s v="0"/>
    <s v="0"/>
    <s v="0"/>
    <s v="0"/>
    <s v="1"/>
    <s v="0"/>
    <s v="0"/>
    <x v="1"/>
    <x v="1"/>
    <x v="2"/>
    <m/>
    <s v="Parenté avec la communauté hôte"/>
    <m/>
    <x v="0"/>
    <x v="0"/>
    <x v="0"/>
    <n v="0"/>
    <s v="Bonnes"/>
    <m/>
    <s v="La distribution d'articles non alimentaires La distribution de vivres Distribution des  outils agricoles L'assistance de santé L'assistance en Eau Hygiene et Assainissement"/>
    <s v="1"/>
    <s v="0"/>
    <s v="1"/>
    <s v="0"/>
    <s v="0"/>
    <s v="1"/>
    <s v="0"/>
    <s v="1"/>
    <s v="1"/>
    <s v="0"/>
    <s v="0"/>
    <s v="Plus d'1 an"/>
    <s v="Plus d'1 an"/>
    <m/>
    <m/>
    <s v="Plus d'1 an"/>
    <s v="Ponctuelle"/>
    <m/>
    <s v="Continue"/>
    <m/>
    <n v="41"/>
    <s v="Oui"/>
    <s v="Oui"/>
    <s v="Oui"/>
    <m/>
    <m/>
    <m/>
    <x v="0"/>
    <x v="0"/>
    <m/>
    <s v="Forage à pompe manuelle Eau de surface (wadi, lac, rivière, etc.)"/>
    <s v="0"/>
    <s v="1"/>
    <s v="0"/>
    <s v="0"/>
    <s v="1"/>
    <s v="0"/>
    <s v="0"/>
    <s v="0"/>
    <x v="1"/>
    <s v="Plus de 60 minutes"/>
    <s v="Eau non potable"/>
    <s v="0"/>
    <s v="0"/>
    <s v="0"/>
    <s v="1"/>
    <s v="0"/>
    <x v="1"/>
    <n v="7"/>
    <x v="1"/>
    <x v="1"/>
    <x v="1"/>
    <x v="2"/>
    <x v="1"/>
    <s v="Plus de 50 mètres"/>
    <s v="Non"/>
    <m/>
    <m/>
    <m/>
    <m/>
    <m/>
    <m/>
    <m/>
    <m/>
    <x v="1"/>
    <m/>
    <m/>
    <m/>
    <m/>
    <m/>
    <m/>
    <m/>
    <m/>
    <s v="10-30 minutes"/>
    <m/>
    <m/>
    <s v="Oui"/>
    <s v="Hôpital Centre de santé"/>
    <s v="1"/>
    <s v="0"/>
    <s v="0"/>
    <s v="1"/>
    <s v="0"/>
    <m/>
    <s v="En dehors du site"/>
    <s v="1 - 2h"/>
    <s v="Paludisme Autre (précisez)_____________ Maux de ventre"/>
    <s v="0"/>
    <s v="0"/>
    <s v="0"/>
    <s v="0"/>
    <s v="0"/>
    <s v="1"/>
    <s v="0"/>
    <s v="0"/>
    <s v="1"/>
    <s v="0"/>
    <s v="0"/>
    <s v="1"/>
    <s v="0"/>
    <s v="Rhume"/>
    <x v="0"/>
    <m/>
    <m/>
    <m/>
    <m/>
    <m/>
    <m/>
    <m/>
    <x v="0"/>
    <m/>
    <x v="0"/>
    <m/>
    <m/>
    <m/>
    <m/>
    <m/>
    <m/>
    <m/>
    <m/>
    <m/>
    <m/>
    <m/>
    <m/>
    <m/>
    <x v="0"/>
    <s v="Se laver les mains avec du savon et de l’eau ou avec un gel hydroalcoolique Éviter de se toucher les yeux, le nez, la bouche Éviter les contacts avec toute personne malade"/>
    <s v="1"/>
    <s v="1"/>
    <s v="1"/>
    <s v="0"/>
    <s v="0"/>
    <s v="0"/>
    <s v="0"/>
    <s v="0"/>
    <s v="A travers les proches Sensibilisation par les autorités administratives/traditionnelles Sensibilisation par le personnel médical Sensibilisation par les organisations humanitaires (ONG, agences des nations-unies, …)"/>
    <s v="0"/>
    <s v="0"/>
    <s v="1"/>
    <s v="1"/>
    <s v="1"/>
    <s v="1"/>
    <s v="0"/>
    <x v="0"/>
    <x v="1"/>
    <s v="Aucune ou très peu de personnes y ont accès (moins 25%)"/>
    <m/>
    <s v="Achat sur le marché Production de subsistance"/>
    <s v="1"/>
    <s v="0"/>
    <s v="0"/>
    <s v="0"/>
    <s v="0"/>
    <s v="1"/>
    <s v="0"/>
    <m/>
    <s v="Oui, c’est la terre de nos ancêtres"/>
    <s v="Oui"/>
    <s v="Moins de 15 minutes"/>
    <s v="Oui, marché très bien fourni"/>
    <m/>
    <s v="Oui"/>
    <s v="Tigo (MOV Africa)"/>
    <s v="1"/>
    <s v="0"/>
    <s v="0"/>
    <m/>
    <s v="Nourriture Travail/moyen de subsistance Eau potable"/>
    <x v="0"/>
    <x v="0"/>
    <x v="0"/>
    <x v="0"/>
    <x v="0"/>
    <x v="0"/>
    <x v="0"/>
    <x v="0"/>
    <x v="0"/>
    <x v="0"/>
    <m/>
    <n v="3"/>
  </r>
  <r>
    <x v="3"/>
    <s v="Homme"/>
    <x v="0"/>
    <s v="TD0703"/>
    <x v="1"/>
    <s v="TD070302"/>
    <x v="2"/>
    <s v="TD070302NGB-033"/>
    <x v="182"/>
    <s v="13.5253134"/>
    <s v="14.0178907"/>
    <s v="242.9"/>
    <s v="4.916"/>
    <s v="Ville / milieu urbain"/>
    <m/>
    <m/>
    <x v="1"/>
    <m/>
    <m/>
    <s v="Oui"/>
    <m/>
    <m/>
    <m/>
    <n v="500"/>
    <n v="2500"/>
    <m/>
    <s v="Personnes Déplacées Internes Retournés anciennes PDI Retournés venus de l'étranger"/>
    <s v="1"/>
    <s v="1"/>
    <s v="1"/>
    <n v="940"/>
    <x v="167"/>
    <n v="705"/>
    <n v="3105"/>
    <n v="93"/>
    <n v="93"/>
    <n v="155"/>
    <n v="189"/>
    <n v="217"/>
    <n v="217"/>
    <n v="248"/>
    <n v="279"/>
    <n v="590"/>
    <n v="838"/>
    <n v="93"/>
    <n v="93"/>
    <n v="1396"/>
    <n v="1709"/>
    <s v="Lac"/>
    <s v="Kaya"/>
    <s v="Ngouboua"/>
    <s v="A pied Pirogue Dos d'animal"/>
    <s v="1"/>
    <s v="0"/>
    <s v="0"/>
    <s v="0"/>
    <s v="1"/>
    <s v="1"/>
    <s v="0"/>
    <s v="0"/>
    <x v="0"/>
    <x v="0"/>
    <x v="0"/>
    <m/>
    <s v="Ordre des autorités"/>
    <n v="75"/>
    <n v="450"/>
    <n v="14"/>
    <n v="14"/>
    <n v="23"/>
    <n v="22"/>
    <n v="32"/>
    <n v="32"/>
    <n v="36"/>
    <n v="41"/>
    <n v="86"/>
    <n v="122"/>
    <n v="14"/>
    <n v="14"/>
    <n v="205"/>
    <n v="245"/>
    <s v="Lac"/>
    <s v="Kaya"/>
    <s v="A pied Pirogue Dos d'animal"/>
    <s v="1"/>
    <s v="0"/>
    <s v="0"/>
    <s v="0"/>
    <s v="1"/>
    <s v="1"/>
    <s v="0"/>
    <s v="0"/>
    <x v="1"/>
    <x v="4"/>
    <x v="1"/>
    <m/>
    <s v="Non"/>
    <s v="Abris détruits"/>
    <s v="1"/>
    <s v="0"/>
    <s v="0"/>
    <s v="0"/>
    <s v="0"/>
    <n v="160"/>
    <n v="712"/>
    <n v="21"/>
    <n v="21"/>
    <n v="36"/>
    <n v="44"/>
    <n v="50"/>
    <n v="50"/>
    <n v="57"/>
    <n v="64"/>
    <n v="135"/>
    <n v="192"/>
    <n v="21"/>
    <n v="21"/>
    <n v="320"/>
    <n v="392"/>
    <s v="NGA"/>
    <s v="Borno"/>
    <s v="Pirogue A pied"/>
    <s v="1"/>
    <s v="0"/>
    <s v="0"/>
    <s v="0"/>
    <s v="1"/>
    <s v="0"/>
    <s v="0"/>
    <s v="0"/>
    <x v="2"/>
    <x v="7"/>
    <x v="2"/>
    <m/>
    <s v="Parenté avec la communauté hôte"/>
    <m/>
    <x v="0"/>
    <x v="0"/>
    <x v="0"/>
    <n v="0"/>
    <s v="Bonnes"/>
    <m/>
    <s v="La distribution d'articles non alimentaires La distribution des baches L'assistance en éducation L'assistance de santé L'assistance en Eau Hygiene et Assainissement L'assistance psychosociale"/>
    <s v="1"/>
    <s v="1"/>
    <s v="1"/>
    <s v="1"/>
    <s v="0"/>
    <s v="0"/>
    <s v="1"/>
    <s v="1"/>
    <s v="0"/>
    <s v="0"/>
    <s v="0"/>
    <m/>
    <s v="Plus d'1 an"/>
    <s v="Plus d'1 an"/>
    <m/>
    <m/>
    <s v="Ponctuelle"/>
    <s v="Ponctuelle"/>
    <s v="Continue"/>
    <s v="Continue"/>
    <n v="215"/>
    <s v="Oui"/>
    <s v="Oui"/>
    <s v="Oui"/>
    <m/>
    <m/>
    <m/>
    <x v="1"/>
    <x v="1"/>
    <m/>
    <s v="Forage à pompe manuelle Eau de surface (wadi, lac, rivière, etc.)"/>
    <s v="0"/>
    <s v="1"/>
    <s v="0"/>
    <s v="0"/>
    <s v="1"/>
    <s v="0"/>
    <s v="0"/>
    <s v="0"/>
    <x v="1"/>
    <s v="10-30 minutes"/>
    <s v="Eau non potable"/>
    <s v="0"/>
    <s v="0"/>
    <s v="0"/>
    <s v="1"/>
    <s v="0"/>
    <x v="1"/>
    <n v="28"/>
    <x v="2"/>
    <x v="1"/>
    <x v="2"/>
    <x v="1"/>
    <x v="1"/>
    <s v="Plus de 50 mètres"/>
    <s v="Non"/>
    <m/>
    <m/>
    <m/>
    <m/>
    <m/>
    <m/>
    <m/>
    <m/>
    <x v="1"/>
    <m/>
    <m/>
    <m/>
    <m/>
    <m/>
    <m/>
    <m/>
    <m/>
    <s v="10-30 minutes"/>
    <m/>
    <m/>
    <s v="Oui"/>
    <s v="Centre de santé"/>
    <s v="1"/>
    <s v="0"/>
    <s v="0"/>
    <s v="0"/>
    <s v="0"/>
    <m/>
    <s v="Sur le site"/>
    <m/>
    <s v="Paludisme Infection de plaie Autre (précisez)_____________"/>
    <s v="0"/>
    <s v="0"/>
    <s v="1"/>
    <s v="0"/>
    <s v="0"/>
    <s v="1"/>
    <s v="0"/>
    <s v="0"/>
    <s v="0"/>
    <s v="0"/>
    <s v="0"/>
    <s v="1"/>
    <s v="0"/>
    <s v="Angine"/>
    <x v="0"/>
    <m/>
    <m/>
    <m/>
    <m/>
    <m/>
    <m/>
    <m/>
    <x v="0"/>
    <m/>
    <x v="0"/>
    <m/>
    <m/>
    <m/>
    <m/>
    <m/>
    <m/>
    <m/>
    <m/>
    <m/>
    <m/>
    <m/>
    <m/>
    <m/>
    <x v="0"/>
    <s v="Se laver les mains avec du savon et de l’eau ou avec un gel hydroalcoolique Éviter de se toucher les yeux, le nez, la bouche Éviter les contacts avec toute personne malade"/>
    <s v="1"/>
    <s v="1"/>
    <s v="1"/>
    <s v="0"/>
    <s v="0"/>
    <s v="0"/>
    <s v="0"/>
    <s v="0"/>
    <s v="Sensibilisation par le personnel médical A travers les proches Sensibilisation par les organisations humanitaires (ONG, agences des nations-unies, …)"/>
    <s v="0"/>
    <s v="0"/>
    <s v="1"/>
    <s v="0"/>
    <s v="1"/>
    <s v="1"/>
    <s v="0"/>
    <x v="1"/>
    <x v="3"/>
    <s v="Quelques personnes y ont accès (entre 25 et 50%)"/>
    <m/>
    <s v="Achat sur le marché Production de subsistance"/>
    <s v="1"/>
    <s v="0"/>
    <s v="0"/>
    <s v="0"/>
    <s v="0"/>
    <s v="1"/>
    <s v="0"/>
    <m/>
    <s v="Oui, c’est la terre de nos ancêtres"/>
    <s v="Oui"/>
    <s v="15 - 30 minutes"/>
    <s v="Oui, marché très bien fourni"/>
    <m/>
    <s v="Oui"/>
    <s v="Tigo (MOV Africa) Airtel"/>
    <s v="1"/>
    <s v="1"/>
    <s v="0"/>
    <m/>
    <s v="Nourriture Eau potable Services de santé"/>
    <x v="0"/>
    <x v="0"/>
    <x v="0"/>
    <x v="1"/>
    <x v="0"/>
    <x v="0"/>
    <x v="0"/>
    <x v="1"/>
    <x v="0"/>
    <x v="0"/>
    <m/>
    <n v="4"/>
  </r>
  <r>
    <x v="24"/>
    <s v="Homme"/>
    <x v="0"/>
    <s v="TD0703"/>
    <x v="1"/>
    <s v="TD070302"/>
    <x v="2"/>
    <s v="TD070302NGB-044"/>
    <x v="183"/>
    <s v="13.5281264"/>
    <s v="14.029556"/>
    <s v="271.87854380962057"/>
    <s v="3.9"/>
    <s v="Milieu rural proche d’une ville moyenne"/>
    <m/>
    <m/>
    <x v="0"/>
    <s v="Plus de 150m2"/>
    <s v="Ancestrales"/>
    <s v="Oui"/>
    <s v="ONG Locale"/>
    <m/>
    <s v="Crt"/>
    <m/>
    <m/>
    <m/>
    <s v="Personnes Déplacées Internes"/>
    <s v="1"/>
    <s v="0"/>
    <s v="0"/>
    <n v="581"/>
    <x v="168"/>
    <n v="581"/>
    <n v="2396"/>
    <n v="72"/>
    <n v="72"/>
    <n v="120"/>
    <n v="142"/>
    <n v="168"/>
    <n v="168"/>
    <n v="192"/>
    <n v="216"/>
    <n v="455"/>
    <n v="647"/>
    <n v="72"/>
    <n v="72"/>
    <n v="1079"/>
    <n v="1317"/>
    <s v="Lac"/>
    <s v="Kaya"/>
    <s v="Ngouboua"/>
    <s v="A pied Pirogue Dos d'animal"/>
    <s v="1"/>
    <s v="0"/>
    <s v="0"/>
    <s v="0"/>
    <s v="1"/>
    <s v="1"/>
    <s v="0"/>
    <s v="0"/>
    <x v="3"/>
    <x v="3"/>
    <x v="0"/>
    <m/>
    <s v="Ils considèrent que c'est la terre de leurs ancêtres"/>
    <m/>
    <m/>
    <m/>
    <m/>
    <m/>
    <m/>
    <m/>
    <m/>
    <m/>
    <m/>
    <m/>
    <m/>
    <m/>
    <m/>
    <m/>
    <m/>
    <m/>
    <m/>
    <m/>
    <m/>
    <m/>
    <m/>
    <m/>
    <m/>
    <m/>
    <m/>
    <m/>
    <x v="0"/>
    <x v="0"/>
    <x v="0"/>
    <m/>
    <m/>
    <m/>
    <m/>
    <m/>
    <m/>
    <m/>
    <m/>
    <m/>
    <m/>
    <m/>
    <m/>
    <m/>
    <m/>
    <m/>
    <m/>
    <m/>
    <m/>
    <m/>
    <m/>
    <m/>
    <m/>
    <m/>
    <m/>
    <m/>
    <m/>
    <m/>
    <m/>
    <m/>
    <m/>
    <m/>
    <m/>
    <m/>
    <m/>
    <m/>
    <x v="0"/>
    <x v="0"/>
    <x v="0"/>
    <m/>
    <m/>
    <m/>
    <x v="0"/>
    <x v="0"/>
    <x v="0"/>
    <n v="0"/>
    <s v="Bonnes"/>
    <m/>
    <s v="La distribution de vivres Construction des abris L'assistance en Eau Hygiene et Assainissement La distribution des baches La distribution d'articles non alimentaires Distribution des  outils agricoles"/>
    <s v="1"/>
    <s v="1"/>
    <s v="1"/>
    <s v="0"/>
    <s v="1"/>
    <s v="1"/>
    <s v="0"/>
    <s v="0"/>
    <s v="1"/>
    <s v="0"/>
    <s v="0"/>
    <s v="Plus d'1 an"/>
    <s v="Entre 1 et 3 mois"/>
    <s v="Moins d’un mois"/>
    <s v="Entre 1 et 3 mois"/>
    <s v="Plus d'1 an"/>
    <m/>
    <m/>
    <s v="Continue"/>
    <m/>
    <n v="397"/>
    <s v="Oui"/>
    <s v="Oui"/>
    <s v="Oui"/>
    <m/>
    <m/>
    <m/>
    <x v="0"/>
    <x v="0"/>
    <m/>
    <s v="Forage à pompe manuelle"/>
    <s v="0"/>
    <s v="1"/>
    <s v="0"/>
    <s v="0"/>
    <s v="0"/>
    <s v="0"/>
    <s v="0"/>
    <s v="0"/>
    <x v="1"/>
    <s v="Moins de 10 minutes"/>
    <s v="Aucun"/>
    <s v="1"/>
    <s v="0"/>
    <s v="0"/>
    <s v="0"/>
    <s v="0"/>
    <x v="0"/>
    <m/>
    <x v="0"/>
    <x v="0"/>
    <x v="0"/>
    <x v="0"/>
    <x v="0"/>
    <m/>
    <s v="Non"/>
    <m/>
    <m/>
    <m/>
    <m/>
    <m/>
    <m/>
    <m/>
    <m/>
    <x v="0"/>
    <s v="Autre (précisez)_____________"/>
    <s v="0"/>
    <s v="0"/>
    <s v="0"/>
    <s v="0"/>
    <s v="0"/>
    <s v="0"/>
    <s v="1"/>
    <m/>
    <s v="École en construction"/>
    <m/>
    <s v="Oui"/>
    <s v="Centre de santé"/>
    <s v="1"/>
    <s v="0"/>
    <s v="0"/>
    <s v="0"/>
    <s v="0"/>
    <m/>
    <s v="En dehors du site"/>
    <s v="30-50 minutes"/>
    <s v="Paludisme Diarrhée Toux"/>
    <s v="1"/>
    <s v="0"/>
    <s v="0"/>
    <s v="0"/>
    <s v="0"/>
    <s v="1"/>
    <s v="1"/>
    <s v="0"/>
    <s v="0"/>
    <s v="0"/>
    <s v="0"/>
    <s v="0"/>
    <s v="0"/>
    <m/>
    <x v="0"/>
    <m/>
    <m/>
    <m/>
    <m/>
    <m/>
    <m/>
    <m/>
    <x v="0"/>
    <m/>
    <x v="0"/>
    <m/>
    <m/>
    <m/>
    <m/>
    <m/>
    <m/>
    <m/>
    <m/>
    <m/>
    <m/>
    <m/>
    <m/>
    <m/>
    <x v="0"/>
    <s v="Se laver les mains avec du savon et de l’eau ou avec un gel hydroalcoolique Mesures de distanciation sociale (rester a distance des autres) Se couvrir le visage (nez et bouche) avec un masque"/>
    <s v="1"/>
    <s v="0"/>
    <s v="0"/>
    <s v="1"/>
    <s v="1"/>
    <s v="0"/>
    <s v="0"/>
    <s v="0"/>
    <s v="Sensibilisation par les organisations humanitaires (ONG, agences des nations-unies, …) Sensibilisation par le personnel médical A travers les proches"/>
    <s v="0"/>
    <s v="0"/>
    <s v="1"/>
    <s v="0"/>
    <s v="1"/>
    <s v="1"/>
    <s v="0"/>
    <x v="1"/>
    <x v="3"/>
    <s v="La quasi-totalité des personnes y ont accès (plus de 75%)"/>
    <m/>
    <s v="Production de subsistance Achat sur le marché"/>
    <s v="1"/>
    <s v="0"/>
    <s v="0"/>
    <s v="0"/>
    <s v="0"/>
    <s v="1"/>
    <s v="0"/>
    <m/>
    <s v="Oui, c’est la terre de nos ancêtres"/>
    <s v="Oui"/>
    <s v="30 - 50 minutes"/>
    <s v="Oui, marché très bien fourni"/>
    <m/>
    <s v="Oui"/>
    <s v="Tigo (MOV Africa) Airtel"/>
    <s v="1"/>
    <s v="1"/>
    <s v="0"/>
    <m/>
    <s v="Nourriture Services de santé Education scolaire"/>
    <x v="0"/>
    <x v="1"/>
    <x v="0"/>
    <x v="1"/>
    <x v="0"/>
    <x v="0"/>
    <x v="1"/>
    <x v="1"/>
    <x v="0"/>
    <x v="0"/>
    <m/>
    <n v="5"/>
  </r>
  <r>
    <x v="3"/>
    <s v="Homme"/>
    <x v="0"/>
    <s v="TD0703"/>
    <x v="1"/>
    <s v="TD070302"/>
    <x v="2"/>
    <s v="TD070302NGB-045"/>
    <x v="184"/>
    <s v="13.527179999999998"/>
    <s v="14.012451666666667"/>
    <m/>
    <m/>
    <s v="Milieu rural proche d’une ville moyenne"/>
    <m/>
    <m/>
    <x v="1"/>
    <m/>
    <m/>
    <s v="Oui"/>
    <m/>
    <m/>
    <m/>
    <n v="170"/>
    <n v="300"/>
    <m/>
    <s v="Personnes Déplacées Internes Retournés venus de l'étranger"/>
    <s v="1"/>
    <s v="0"/>
    <s v="1"/>
    <n v="240"/>
    <x v="169"/>
    <n v="170"/>
    <n v="1000"/>
    <n v="30"/>
    <n v="30"/>
    <n v="50"/>
    <n v="60"/>
    <n v="70"/>
    <n v="70"/>
    <n v="80"/>
    <n v="90"/>
    <n v="190"/>
    <n v="270"/>
    <n v="30"/>
    <n v="30"/>
    <n v="450"/>
    <n v="550"/>
    <s v="Lac"/>
    <s v="Kaya"/>
    <s v="Ngouboua"/>
    <s v="A pied Pirogue"/>
    <s v="1"/>
    <s v="0"/>
    <s v="0"/>
    <s v="0"/>
    <s v="1"/>
    <s v="0"/>
    <s v="0"/>
    <s v="0"/>
    <x v="0"/>
    <x v="3"/>
    <x v="0"/>
    <m/>
    <s v="Ordre des autorités"/>
    <m/>
    <m/>
    <m/>
    <m/>
    <m/>
    <m/>
    <m/>
    <m/>
    <m/>
    <m/>
    <m/>
    <m/>
    <m/>
    <m/>
    <m/>
    <m/>
    <m/>
    <m/>
    <m/>
    <m/>
    <m/>
    <m/>
    <m/>
    <m/>
    <m/>
    <m/>
    <m/>
    <x v="0"/>
    <x v="0"/>
    <x v="0"/>
    <m/>
    <m/>
    <m/>
    <m/>
    <m/>
    <m/>
    <m/>
    <m/>
    <n v="70"/>
    <n v="320"/>
    <n v="10"/>
    <n v="10"/>
    <n v="16"/>
    <n v="18"/>
    <n v="22"/>
    <n v="22"/>
    <n v="26"/>
    <n v="29"/>
    <n v="61"/>
    <n v="86"/>
    <n v="10"/>
    <n v="10"/>
    <n v="145"/>
    <n v="175"/>
    <s v="NGA"/>
    <s v="Borno"/>
    <s v="A pied Pirogue"/>
    <s v="1"/>
    <s v="0"/>
    <s v="0"/>
    <s v="0"/>
    <s v="1"/>
    <s v="0"/>
    <s v="0"/>
    <s v="0"/>
    <x v="2"/>
    <x v="4"/>
    <x v="2"/>
    <m/>
    <s v="Ils considèrent que c'est la terre de leurs ancêtres"/>
    <m/>
    <x v="29"/>
    <x v="2"/>
    <x v="0"/>
    <n v="0"/>
    <s v="Bonnes"/>
    <m/>
    <s v="La distribution de vivres La distribution d'articles non alimentaires Distribution des  outils agricoles L'assistance en Eau Hygiene et Assainissement"/>
    <s v="1"/>
    <s v="0"/>
    <s v="1"/>
    <s v="0"/>
    <s v="0"/>
    <s v="1"/>
    <s v="0"/>
    <s v="0"/>
    <s v="1"/>
    <s v="0"/>
    <s v="0"/>
    <s v="Plus d'1 an"/>
    <s v="Plus d'1 an"/>
    <m/>
    <m/>
    <s v="Plus d'1 an"/>
    <m/>
    <m/>
    <s v="Continue"/>
    <m/>
    <n v="154"/>
    <s v="Non"/>
    <s v="Non"/>
    <s v="Non"/>
    <s v="Insécurité"/>
    <s v="Insécurité"/>
    <s v="Insécurité"/>
    <x v="1"/>
    <x v="1"/>
    <m/>
    <s v="Forage à pompe manuelle Eau de surface (wadi, lac, rivière, etc.)"/>
    <s v="0"/>
    <s v="1"/>
    <s v="0"/>
    <s v="0"/>
    <s v="1"/>
    <s v="0"/>
    <s v="0"/>
    <s v="0"/>
    <x v="1"/>
    <s v="Moins de 10 minutes"/>
    <s v="Eau non potable"/>
    <s v="0"/>
    <s v="0"/>
    <s v="0"/>
    <s v="1"/>
    <s v="0"/>
    <x v="0"/>
    <m/>
    <x v="0"/>
    <x v="0"/>
    <x v="0"/>
    <x v="0"/>
    <x v="0"/>
    <m/>
    <s v="Non"/>
    <m/>
    <m/>
    <m/>
    <m/>
    <m/>
    <m/>
    <m/>
    <m/>
    <x v="0"/>
    <s v="Autre (précisez)_____________"/>
    <s v="0"/>
    <s v="0"/>
    <s v="0"/>
    <s v="0"/>
    <s v="0"/>
    <s v="0"/>
    <s v="1"/>
    <m/>
    <s v="Pas d'école"/>
    <m/>
    <s v="Oui"/>
    <s v="Centre de santé"/>
    <s v="1"/>
    <s v="0"/>
    <s v="0"/>
    <s v="0"/>
    <s v="0"/>
    <m/>
    <s v="En dehors du site"/>
    <s v="30-50 minutes"/>
    <s v="Diarrhée Maladie de peau Paludisme"/>
    <s v="1"/>
    <s v="0"/>
    <s v="0"/>
    <s v="1"/>
    <s v="0"/>
    <s v="1"/>
    <s v="0"/>
    <s v="0"/>
    <s v="0"/>
    <s v="0"/>
    <s v="0"/>
    <s v="0"/>
    <s v="0"/>
    <m/>
    <x v="0"/>
    <m/>
    <m/>
    <m/>
    <m/>
    <m/>
    <m/>
    <m/>
    <x v="0"/>
    <m/>
    <x v="0"/>
    <m/>
    <m/>
    <m/>
    <m/>
    <m/>
    <m/>
    <m/>
    <m/>
    <m/>
    <m/>
    <m/>
    <m/>
    <m/>
    <x v="0"/>
    <s v="Se laver les mains avec du savon et de l’eau ou avec un gel hydroalcoolique Éviter de se toucher les yeux, le nez, la bouche Éviter les contacts avec toute personne malade"/>
    <s v="1"/>
    <s v="1"/>
    <s v="1"/>
    <s v="0"/>
    <s v="0"/>
    <s v="0"/>
    <s v="0"/>
    <s v="0"/>
    <s v="A travers les proches Sensibilisation par les organisations humanitaires (ONG, agences des nations-unies, …) Sensibilisation par le personnel médical"/>
    <s v="0"/>
    <s v="0"/>
    <s v="1"/>
    <s v="0"/>
    <s v="1"/>
    <s v="1"/>
    <s v="0"/>
    <x v="1"/>
    <x v="3"/>
    <s v="Aucune ou très peu de personnes y ont accès (moins 25%)"/>
    <m/>
    <s v="Production de subsistance Achat sur le marché"/>
    <s v="1"/>
    <s v="0"/>
    <s v="0"/>
    <s v="0"/>
    <s v="0"/>
    <s v="1"/>
    <s v="0"/>
    <m/>
    <s v="Oui, c’est la terre de nos ancêtres"/>
    <s v="Oui"/>
    <s v="15 - 30 minutes"/>
    <s v="Oui, marché très bien fourni"/>
    <m/>
    <s v="Oui"/>
    <s v="Airtel Tigo (MOV Africa)"/>
    <s v="1"/>
    <s v="1"/>
    <s v="0"/>
    <m/>
    <s v="Nourriture Eau potable Education scolaire"/>
    <x v="0"/>
    <x v="0"/>
    <x v="0"/>
    <x v="0"/>
    <x v="0"/>
    <x v="0"/>
    <x v="1"/>
    <x v="1"/>
    <x v="0"/>
    <x v="0"/>
    <m/>
    <n v="3"/>
  </r>
  <r>
    <x v="7"/>
    <s v="Homme"/>
    <x v="0"/>
    <s v="TD0703"/>
    <x v="1"/>
    <s v="TD070301"/>
    <x v="3"/>
    <s v="TD070301BGS-026"/>
    <x v="185"/>
    <s v="13.5931687"/>
    <s v="14.5473265"/>
    <s v="294.12339910175893"/>
    <s v="4.9"/>
    <s v="Milieu rural isolé"/>
    <s v="Ngueléa"/>
    <s v="7"/>
    <x v="0"/>
    <s v="Plus de 150m2"/>
    <s v="Public/Gouvernement"/>
    <s v="Oui"/>
    <s v="ONG Locale"/>
    <m/>
    <s v="Crt"/>
    <m/>
    <m/>
    <m/>
    <s v="Personnes Déplacées Internes"/>
    <s v="1"/>
    <s v="0"/>
    <s v="0"/>
    <n v="1856"/>
    <x v="170"/>
    <n v="1856"/>
    <n v="8500"/>
    <n v="255"/>
    <n v="255"/>
    <n v="425"/>
    <n v="510"/>
    <n v="595"/>
    <n v="595"/>
    <n v="680"/>
    <n v="765"/>
    <n v="1615"/>
    <n v="2295"/>
    <n v="255"/>
    <n v="255"/>
    <n v="3825"/>
    <n v="4675"/>
    <s v="Lac"/>
    <s v="Mamdi"/>
    <s v="Bol"/>
    <s v="A pied Dos d'animal"/>
    <s v="1"/>
    <s v="0"/>
    <s v="0"/>
    <s v="0"/>
    <s v="0"/>
    <s v="1"/>
    <s v="0"/>
    <s v="0"/>
    <x v="3"/>
    <x v="0"/>
    <x v="0"/>
    <m/>
    <s v="Ordre des autorités"/>
    <m/>
    <m/>
    <m/>
    <m/>
    <m/>
    <m/>
    <m/>
    <m/>
    <m/>
    <m/>
    <m/>
    <m/>
    <m/>
    <m/>
    <m/>
    <m/>
    <m/>
    <m/>
    <m/>
    <m/>
    <m/>
    <m/>
    <m/>
    <m/>
    <m/>
    <m/>
    <m/>
    <x v="0"/>
    <x v="0"/>
    <x v="0"/>
    <m/>
    <m/>
    <m/>
    <m/>
    <m/>
    <m/>
    <m/>
    <m/>
    <m/>
    <m/>
    <m/>
    <m/>
    <m/>
    <m/>
    <m/>
    <m/>
    <m/>
    <m/>
    <m/>
    <m/>
    <m/>
    <m/>
    <m/>
    <m/>
    <m/>
    <m/>
    <m/>
    <m/>
    <m/>
    <m/>
    <m/>
    <m/>
    <m/>
    <m/>
    <m/>
    <x v="0"/>
    <x v="0"/>
    <x v="0"/>
    <m/>
    <m/>
    <m/>
    <x v="0"/>
    <x v="0"/>
    <x v="0"/>
    <n v="0"/>
    <s v="Bonnes"/>
    <m/>
    <s v="La distribution de vivres La distribution d'articles non alimentaires La distribution des baches Construction des abris L'assistance de santé L'assistance en Eau Hygiene et Assainissement L'assistance en éducation"/>
    <s v="1"/>
    <s v="1"/>
    <s v="1"/>
    <s v="1"/>
    <s v="1"/>
    <s v="0"/>
    <s v="0"/>
    <s v="1"/>
    <s v="1"/>
    <s v="0"/>
    <s v="0"/>
    <s v="Moins d’un mois"/>
    <s v="Plus d'1 an"/>
    <s v="Entre 6 mois et 1 an"/>
    <s v="Plus d'1 an"/>
    <m/>
    <s v="Ponctuelle"/>
    <m/>
    <s v="Continue"/>
    <s v="Continue"/>
    <n v="611"/>
    <s v="Oui"/>
    <s v="Oui"/>
    <s v="Oui"/>
    <m/>
    <m/>
    <m/>
    <x v="0"/>
    <x v="0"/>
    <m/>
    <s v="Forage à pompe manuelle"/>
    <s v="0"/>
    <s v="1"/>
    <s v="0"/>
    <s v="0"/>
    <s v="0"/>
    <s v="0"/>
    <s v="0"/>
    <s v="0"/>
    <x v="1"/>
    <s v="10-30 minutes"/>
    <s v="Aucun"/>
    <s v="1"/>
    <s v="0"/>
    <s v="0"/>
    <s v="0"/>
    <s v="0"/>
    <x v="1"/>
    <n v="110"/>
    <x v="1"/>
    <x v="1"/>
    <x v="1"/>
    <x v="3"/>
    <x v="1"/>
    <s v="Plus de 50 mètres"/>
    <s v="Non"/>
    <m/>
    <m/>
    <m/>
    <m/>
    <m/>
    <m/>
    <m/>
    <m/>
    <x v="1"/>
    <m/>
    <m/>
    <m/>
    <m/>
    <m/>
    <m/>
    <m/>
    <m/>
    <s v="Moins de 10 minutes"/>
    <m/>
    <m/>
    <s v="Oui"/>
    <s v="Clinique mobile"/>
    <s v="0"/>
    <s v="1"/>
    <s v="0"/>
    <s v="0"/>
    <s v="0"/>
    <m/>
    <s v="Sur le site"/>
    <m/>
    <s v="Paludisme Fièvre Autre (précisez)_____________"/>
    <s v="0"/>
    <s v="1"/>
    <s v="0"/>
    <s v="0"/>
    <s v="0"/>
    <s v="1"/>
    <s v="0"/>
    <s v="0"/>
    <s v="0"/>
    <s v="0"/>
    <s v="0"/>
    <s v="1"/>
    <s v="0"/>
    <s v="Rhume"/>
    <x v="0"/>
    <m/>
    <m/>
    <m/>
    <m/>
    <m/>
    <m/>
    <m/>
    <x v="0"/>
    <m/>
    <x v="0"/>
    <m/>
    <m/>
    <m/>
    <m/>
    <m/>
    <m/>
    <m/>
    <m/>
    <m/>
    <m/>
    <m/>
    <m/>
    <m/>
    <x v="0"/>
    <s v="Se laver les mains avec du savon et de l’eau ou avec un gel hydroalcoolique Éviter de se toucher les yeux, le nez, la bouche"/>
    <s v="1"/>
    <s v="1"/>
    <s v="0"/>
    <s v="0"/>
    <s v="0"/>
    <s v="0"/>
    <s v="0"/>
    <s v="0"/>
    <s v="A travers les proches Sensibilisation par le personnel médical Sensibilisation par les organisations humanitaires (ONG, agences des nations-unies, …)"/>
    <s v="0"/>
    <s v="0"/>
    <s v="1"/>
    <s v="0"/>
    <s v="1"/>
    <s v="1"/>
    <s v="0"/>
    <x v="1"/>
    <x v="3"/>
    <s v="La quasi-totalité des personnes y ont accès (plus de 75%)"/>
    <m/>
    <s v="Achat sur le marché Production de subsistance"/>
    <s v="1"/>
    <s v="0"/>
    <s v="0"/>
    <s v="0"/>
    <s v="0"/>
    <s v="1"/>
    <s v="0"/>
    <m/>
    <s v="Oui, c’est la terre de nos ancêtres"/>
    <s v="Oui"/>
    <s v="Plus de 50 minutes"/>
    <s v="Oui, on peut y trouver la plupart des biens"/>
    <m/>
    <s v="Oui"/>
    <s v="Airtel Tigo (MOV Africa)"/>
    <s v="1"/>
    <s v="1"/>
    <s v="0"/>
    <m/>
    <s v="Nourriture Travail/moyen de subsistance Autre à préciser"/>
    <x v="0"/>
    <x v="1"/>
    <x v="0"/>
    <x v="0"/>
    <x v="0"/>
    <x v="0"/>
    <x v="0"/>
    <x v="0"/>
    <x v="0"/>
    <x v="1"/>
    <s v="Activités génératrices de revenus"/>
    <n v="3"/>
  </r>
  <r>
    <x v="10"/>
    <s v="Homme"/>
    <x v="0"/>
    <s v="TD0704"/>
    <x v="0"/>
    <s v="TD070401"/>
    <x v="0"/>
    <s v="TD070401LWA-024"/>
    <x v="186"/>
    <s v="14.3311758"/>
    <s v="13.9201004"/>
    <s v="292.21088296414536"/>
    <s v="4.24"/>
    <s v="Milieu rural isolé"/>
    <s v="Kiskawa"/>
    <s v="7"/>
    <x v="1"/>
    <m/>
    <m/>
    <s v="Oui"/>
    <m/>
    <m/>
    <m/>
    <n v="68"/>
    <n v="212"/>
    <m/>
    <s v="Personnes Déplacées Internes"/>
    <s v="1"/>
    <s v="0"/>
    <s v="0"/>
    <n v="40"/>
    <x v="171"/>
    <n v="40"/>
    <n v="152"/>
    <n v="5"/>
    <n v="7"/>
    <n v="10"/>
    <n v="13"/>
    <n v="14"/>
    <n v="19"/>
    <n v="17"/>
    <n v="19"/>
    <n v="17"/>
    <n v="28"/>
    <n v="1"/>
    <n v="2"/>
    <n v="64"/>
    <n v="88"/>
    <s v="Lac"/>
    <s v="Fouli"/>
    <s v="Kaiga-Kindjiria"/>
    <s v="A pied Dos d'animal Transport en commun"/>
    <s v="1"/>
    <s v="0"/>
    <s v="0"/>
    <s v="0"/>
    <s v="0"/>
    <s v="1"/>
    <s v="0"/>
    <s v="1"/>
    <x v="0"/>
    <x v="2"/>
    <x v="0"/>
    <m/>
    <s v="Parenté avec la communauté hôte"/>
    <m/>
    <m/>
    <m/>
    <m/>
    <m/>
    <m/>
    <m/>
    <m/>
    <m/>
    <m/>
    <m/>
    <m/>
    <m/>
    <m/>
    <m/>
    <m/>
    <m/>
    <m/>
    <m/>
    <m/>
    <m/>
    <m/>
    <m/>
    <m/>
    <m/>
    <m/>
    <m/>
    <x v="0"/>
    <x v="0"/>
    <x v="0"/>
    <m/>
    <m/>
    <m/>
    <m/>
    <m/>
    <m/>
    <m/>
    <m/>
    <m/>
    <m/>
    <m/>
    <m/>
    <m/>
    <m/>
    <m/>
    <m/>
    <m/>
    <m/>
    <m/>
    <m/>
    <m/>
    <m/>
    <m/>
    <m/>
    <m/>
    <m/>
    <m/>
    <m/>
    <m/>
    <m/>
    <m/>
    <m/>
    <m/>
    <m/>
    <m/>
    <x v="0"/>
    <x v="0"/>
    <x v="0"/>
    <m/>
    <m/>
    <m/>
    <x v="0"/>
    <x v="0"/>
    <x v="0"/>
    <n v="0"/>
    <s v="Bonnes"/>
    <m/>
    <s v="La distribution d'articles non alimentaires La distribution des baches L'assistance en Eau Hygiene et Assainissement Distribution des  outils agricoles La distribution de vivres"/>
    <s v="1"/>
    <s v="1"/>
    <s v="1"/>
    <s v="0"/>
    <s v="0"/>
    <s v="1"/>
    <s v="0"/>
    <s v="0"/>
    <s v="1"/>
    <s v="0"/>
    <s v="0"/>
    <s v="Moins d’un mois"/>
    <s v="Plus d'1 an"/>
    <s v="Plus d'1 an"/>
    <m/>
    <s v="Entre 6 mois et 1 an"/>
    <m/>
    <m/>
    <s v="Continue"/>
    <m/>
    <n v="42"/>
    <s v="Oui"/>
    <s v="Oui"/>
    <s v="Oui"/>
    <m/>
    <m/>
    <m/>
    <x v="1"/>
    <x v="1"/>
    <m/>
    <s v="Forage à pompe manuelle"/>
    <s v="0"/>
    <s v="1"/>
    <s v="0"/>
    <s v="0"/>
    <s v="0"/>
    <s v="0"/>
    <s v="0"/>
    <s v="0"/>
    <x v="1"/>
    <s v="Moins de 10 minutes"/>
    <s v="Goût"/>
    <s v="0"/>
    <s v="0"/>
    <s v="1"/>
    <s v="0"/>
    <s v="0"/>
    <x v="1"/>
    <n v="10"/>
    <x v="1"/>
    <x v="1"/>
    <x v="1"/>
    <x v="2"/>
    <x v="1"/>
    <s v="Plus de 50 mètres"/>
    <s v="Non"/>
    <m/>
    <m/>
    <m/>
    <m/>
    <m/>
    <m/>
    <m/>
    <m/>
    <x v="0"/>
    <s v="Autre (précisez)_____________"/>
    <s v="0"/>
    <s v="0"/>
    <s v="0"/>
    <s v="0"/>
    <s v="0"/>
    <s v="0"/>
    <s v="1"/>
    <m/>
    <s v="Pas d'école"/>
    <m/>
    <s v="Oui"/>
    <s v="Centre de santé"/>
    <s v="1"/>
    <s v="0"/>
    <s v="0"/>
    <s v="0"/>
    <s v="0"/>
    <m/>
    <s v="En dehors du site"/>
    <s v="50 - 60 minutes"/>
    <s v="Paludisme Toux Maux de ventre"/>
    <s v="0"/>
    <s v="0"/>
    <s v="0"/>
    <s v="0"/>
    <s v="0"/>
    <s v="1"/>
    <s v="1"/>
    <s v="0"/>
    <s v="1"/>
    <s v="0"/>
    <s v="0"/>
    <s v="0"/>
    <s v="0"/>
    <m/>
    <x v="0"/>
    <m/>
    <m/>
    <m/>
    <m/>
    <m/>
    <m/>
    <m/>
    <x v="0"/>
    <m/>
    <x v="0"/>
    <m/>
    <m/>
    <m/>
    <m/>
    <m/>
    <m/>
    <m/>
    <m/>
    <m/>
    <m/>
    <m/>
    <m/>
    <m/>
    <x v="0"/>
    <s v="Mesures de distanciation sociale (rester a distance des autres) Éviter de se toucher les yeux, le nez, la bouche Se couvrir le visage (nez et bouche) avec un masque"/>
    <s v="0"/>
    <s v="1"/>
    <s v="0"/>
    <s v="1"/>
    <s v="1"/>
    <s v="0"/>
    <s v="0"/>
    <s v="0"/>
    <s v="Sensibilisation par le personnel médical Sensibilisation par les organisations humanitaires (ONG, agences des nations-unies, …) A travers les proches"/>
    <s v="0"/>
    <s v="0"/>
    <s v="1"/>
    <s v="0"/>
    <s v="1"/>
    <s v="1"/>
    <s v="0"/>
    <x v="0"/>
    <x v="1"/>
    <s v="Aucune ou très peu de personnes y ont accès (moins 25%)"/>
    <m/>
    <s v="Achat sur le marché Assistance humanitaire (incluant Cash)"/>
    <s v="1"/>
    <s v="0"/>
    <s v="0"/>
    <s v="1"/>
    <s v="0"/>
    <s v="0"/>
    <s v="0"/>
    <m/>
    <s v="Oui, c’est la terre de nos ancêtres"/>
    <s v="Oui"/>
    <s v="Plus de 50 minutes"/>
    <s v="Oui, marché très bien fourni"/>
    <m/>
    <s v="Oui"/>
    <s v="Tigo (MOV Africa) Airtel"/>
    <s v="1"/>
    <s v="1"/>
    <s v="0"/>
    <m/>
    <s v="Nourriture Services de santé Travail/moyen de subsistance"/>
    <x v="0"/>
    <x v="1"/>
    <x v="0"/>
    <x v="1"/>
    <x v="0"/>
    <x v="0"/>
    <x v="0"/>
    <x v="0"/>
    <x v="0"/>
    <x v="0"/>
    <m/>
    <n v="3"/>
  </r>
  <r>
    <x v="1"/>
    <s v="Homme"/>
    <x v="0"/>
    <s v="TD0704"/>
    <x v="0"/>
    <s v="TD070401"/>
    <x v="0"/>
    <s v="XXXX"/>
    <x v="187"/>
    <s v="13.729588333333334"/>
    <s v="14.162771666666666"/>
    <m/>
    <m/>
    <s v="Milieu rural isolé"/>
    <s v="Kiskra"/>
    <s v="14"/>
    <x v="1"/>
    <m/>
    <m/>
    <s v="Oui"/>
    <m/>
    <m/>
    <m/>
    <n v="40"/>
    <n v="150"/>
    <m/>
    <s v="Personnes Déplacées Internes"/>
    <s v="1"/>
    <s v="0"/>
    <s v="0"/>
    <n v="20"/>
    <x v="172"/>
    <n v="20"/>
    <n v="75"/>
    <n v="2"/>
    <n v="3"/>
    <n v="4"/>
    <n v="5"/>
    <n v="6"/>
    <n v="6"/>
    <n v="2"/>
    <n v="3"/>
    <n v="18"/>
    <n v="23"/>
    <n v="1"/>
    <n v="2"/>
    <n v="33"/>
    <n v="42"/>
    <s v="Lac"/>
    <s v="Kaya"/>
    <s v="Ngouboua"/>
    <s v="A pied Dos d'animal"/>
    <s v="1"/>
    <s v="0"/>
    <s v="0"/>
    <s v="0"/>
    <s v="0"/>
    <s v="1"/>
    <s v="0"/>
    <s v="0"/>
    <x v="0"/>
    <x v="4"/>
    <x v="0"/>
    <m/>
    <s v="Parenté avec la communauté hôte"/>
    <m/>
    <m/>
    <m/>
    <m/>
    <m/>
    <m/>
    <m/>
    <m/>
    <m/>
    <m/>
    <m/>
    <m/>
    <m/>
    <m/>
    <m/>
    <m/>
    <m/>
    <m/>
    <m/>
    <m/>
    <m/>
    <m/>
    <m/>
    <m/>
    <m/>
    <m/>
    <m/>
    <x v="0"/>
    <x v="0"/>
    <x v="0"/>
    <m/>
    <m/>
    <m/>
    <m/>
    <m/>
    <m/>
    <m/>
    <m/>
    <m/>
    <m/>
    <m/>
    <m/>
    <m/>
    <m/>
    <m/>
    <m/>
    <m/>
    <m/>
    <m/>
    <m/>
    <m/>
    <m/>
    <m/>
    <m/>
    <m/>
    <m/>
    <m/>
    <m/>
    <m/>
    <m/>
    <m/>
    <m/>
    <m/>
    <m/>
    <m/>
    <x v="0"/>
    <x v="0"/>
    <x v="0"/>
    <m/>
    <m/>
    <m/>
    <x v="0"/>
    <x v="0"/>
    <x v="0"/>
    <n v="0"/>
    <s v="Bonnes"/>
    <m/>
    <s v="La distribution de vivres L'assistance en Eau Hygiene et Assainissement"/>
    <s v="0"/>
    <s v="0"/>
    <s v="1"/>
    <s v="0"/>
    <s v="0"/>
    <s v="0"/>
    <s v="0"/>
    <s v="0"/>
    <s v="1"/>
    <s v="0"/>
    <s v="0"/>
    <s v="Plus d'1 an"/>
    <m/>
    <m/>
    <m/>
    <m/>
    <m/>
    <m/>
    <s v="Continue"/>
    <m/>
    <n v="22"/>
    <s v="Oui"/>
    <s v="Oui"/>
    <s v="Oui"/>
    <m/>
    <m/>
    <m/>
    <x v="0"/>
    <x v="0"/>
    <m/>
    <s v="Forage à pompe manuelle"/>
    <s v="0"/>
    <s v="1"/>
    <s v="0"/>
    <s v="0"/>
    <s v="0"/>
    <s v="0"/>
    <s v="0"/>
    <s v="0"/>
    <x v="1"/>
    <s v="Moins de 10 minutes"/>
    <s v="Goût"/>
    <s v="0"/>
    <s v="0"/>
    <s v="1"/>
    <s v="0"/>
    <s v="0"/>
    <x v="0"/>
    <m/>
    <x v="0"/>
    <x v="0"/>
    <x v="0"/>
    <x v="0"/>
    <x v="0"/>
    <m/>
    <s v="Non"/>
    <m/>
    <m/>
    <m/>
    <m/>
    <m/>
    <m/>
    <m/>
    <m/>
    <x v="0"/>
    <s v="Autre (précisez)_____________"/>
    <s v="0"/>
    <s v="0"/>
    <s v="0"/>
    <s v="0"/>
    <s v="0"/>
    <s v="0"/>
    <s v="1"/>
    <m/>
    <s v="Pas d'école"/>
    <m/>
    <s v="Oui"/>
    <s v="Centre de santé"/>
    <s v="1"/>
    <s v="0"/>
    <s v="0"/>
    <s v="0"/>
    <s v="0"/>
    <m/>
    <s v="En dehors du site"/>
    <s v="1 - 2h"/>
    <s v="Paludisme Toux Maux de ventre"/>
    <s v="0"/>
    <s v="0"/>
    <s v="0"/>
    <s v="0"/>
    <s v="0"/>
    <s v="1"/>
    <s v="1"/>
    <s v="0"/>
    <s v="1"/>
    <s v="0"/>
    <s v="0"/>
    <s v="0"/>
    <s v="0"/>
    <m/>
    <x v="0"/>
    <m/>
    <m/>
    <m/>
    <m/>
    <m/>
    <m/>
    <m/>
    <x v="0"/>
    <m/>
    <x v="0"/>
    <m/>
    <m/>
    <m/>
    <m/>
    <m/>
    <m/>
    <m/>
    <m/>
    <m/>
    <m/>
    <m/>
    <m/>
    <m/>
    <x v="0"/>
    <s v="Se laver les mains avec du savon et de l’eau ou avec un gel hydroalcoolique"/>
    <s v="1"/>
    <s v="0"/>
    <s v="0"/>
    <s v="0"/>
    <s v="0"/>
    <s v="0"/>
    <s v="0"/>
    <s v="0"/>
    <s v="A travers les proches Sensibilisation par les organisations humanitaires (ONG, agences des nations-unies, …)"/>
    <s v="0"/>
    <s v="0"/>
    <s v="1"/>
    <s v="0"/>
    <s v="1"/>
    <s v="0"/>
    <s v="0"/>
    <x v="0"/>
    <x v="5"/>
    <s v="Ne sait pas / Pas de réponse"/>
    <m/>
    <s v="Achat sur le marché Production de subsistance"/>
    <s v="1"/>
    <s v="0"/>
    <s v="0"/>
    <s v="0"/>
    <s v="0"/>
    <s v="1"/>
    <s v="0"/>
    <m/>
    <s v="Oui, c’est la terre de nos ancêtres"/>
    <s v="Oui"/>
    <s v="Plus de 50 minutes"/>
    <s v="Oui, on peut y trouver la plupart des biens"/>
    <m/>
    <s v="Oui"/>
    <s v="Tigo (MOV Africa) Airtel"/>
    <s v="1"/>
    <s v="1"/>
    <s v="0"/>
    <m/>
    <s v="Nourriture Eau potable Travail/moyen de subsistance"/>
    <x v="0"/>
    <x v="0"/>
    <x v="0"/>
    <x v="0"/>
    <x v="0"/>
    <x v="0"/>
    <x v="0"/>
    <x v="0"/>
    <x v="0"/>
    <x v="0"/>
    <m/>
    <n v="3"/>
  </r>
  <r>
    <x v="26"/>
    <s v="Homme"/>
    <x v="0"/>
    <s v="TD0701"/>
    <x v="2"/>
    <s v="TD070102"/>
    <x v="4"/>
    <s v="TD070102KGL-037"/>
    <x v="188"/>
    <s v="13.3332458"/>
    <s v="14.4292282"/>
    <s v="288.1"/>
    <s v="4.9"/>
    <s v="Milieu rural isolé"/>
    <s v="Blarigui"/>
    <s v="10"/>
    <x v="1"/>
    <m/>
    <m/>
    <s v="Oui"/>
    <s v="Aucune"/>
    <m/>
    <m/>
    <m/>
    <m/>
    <m/>
    <s v="Retournés anciennes PDI Retournés venus de l'étranger"/>
    <s v="0"/>
    <s v="1"/>
    <s v="1"/>
    <n v="57"/>
    <x v="173"/>
    <m/>
    <m/>
    <m/>
    <m/>
    <m/>
    <m/>
    <m/>
    <m/>
    <m/>
    <m/>
    <m/>
    <m/>
    <m/>
    <m/>
    <m/>
    <m/>
    <m/>
    <m/>
    <m/>
    <m/>
    <m/>
    <m/>
    <m/>
    <m/>
    <m/>
    <m/>
    <m/>
    <m/>
    <x v="1"/>
    <x v="1"/>
    <x v="1"/>
    <m/>
    <m/>
    <n v="50"/>
    <n v="320"/>
    <n v="10"/>
    <n v="10"/>
    <n v="16"/>
    <n v="18"/>
    <n v="22"/>
    <n v="22"/>
    <n v="26"/>
    <n v="29"/>
    <n v="61"/>
    <n v="86"/>
    <n v="10"/>
    <n v="10"/>
    <n v="145"/>
    <n v="175"/>
    <s v="Lac"/>
    <s v="Mamdi"/>
    <s v="A pied Pirogue"/>
    <s v="1"/>
    <s v="0"/>
    <s v="0"/>
    <s v="0"/>
    <s v="1"/>
    <s v="0"/>
    <s v="0"/>
    <s v="0"/>
    <x v="1"/>
    <x v="3"/>
    <x v="1"/>
    <m/>
    <s v="Oui"/>
    <m/>
    <m/>
    <m/>
    <m/>
    <m/>
    <m/>
    <n v="7"/>
    <n v="48"/>
    <n v="1"/>
    <n v="1"/>
    <n v="2"/>
    <n v="6"/>
    <n v="3"/>
    <n v="3"/>
    <n v="4"/>
    <n v="4"/>
    <n v="9"/>
    <n v="13"/>
    <n v="1"/>
    <n v="1"/>
    <n v="20"/>
    <n v="28"/>
    <s v="NGA"/>
    <s v="Borno"/>
    <s v="A pied Pirogue"/>
    <s v="1"/>
    <s v="0"/>
    <s v="0"/>
    <s v="0"/>
    <s v="1"/>
    <s v="0"/>
    <s v="0"/>
    <s v="0"/>
    <x v="2"/>
    <x v="3"/>
    <x v="2"/>
    <m/>
    <s v="Parenté avec la communauté hôte"/>
    <m/>
    <x v="0"/>
    <x v="0"/>
    <x v="0"/>
    <n v="0"/>
    <s v="Bonnes"/>
    <m/>
    <s v="Pas d'assistance reçue"/>
    <s v="0"/>
    <s v="0"/>
    <s v="0"/>
    <s v="0"/>
    <s v="0"/>
    <s v="0"/>
    <s v="0"/>
    <s v="0"/>
    <s v="0"/>
    <s v="0"/>
    <s v="1"/>
    <m/>
    <m/>
    <m/>
    <m/>
    <m/>
    <m/>
    <m/>
    <m/>
    <m/>
    <n v="40"/>
    <s v="Oui"/>
    <s v="Oui"/>
    <s v="Oui"/>
    <m/>
    <m/>
    <m/>
    <x v="1"/>
    <x v="2"/>
    <m/>
    <s v="Eau de surface (wadi, lac, rivière, etc.)"/>
    <s v="0"/>
    <s v="0"/>
    <s v="0"/>
    <s v="0"/>
    <s v="1"/>
    <s v="0"/>
    <s v="0"/>
    <s v="0"/>
    <x v="3"/>
    <s v="Moins de 10 minutes"/>
    <s v="Eau trouble / brune"/>
    <s v="0"/>
    <s v="1"/>
    <s v="0"/>
    <s v="0"/>
    <s v="0"/>
    <x v="0"/>
    <m/>
    <x v="0"/>
    <x v="0"/>
    <x v="0"/>
    <x v="0"/>
    <x v="0"/>
    <m/>
    <s v="Non"/>
    <m/>
    <m/>
    <m/>
    <m/>
    <m/>
    <m/>
    <m/>
    <m/>
    <x v="0"/>
    <s v="Autre (précisez)_____________"/>
    <s v="0"/>
    <s v="0"/>
    <s v="0"/>
    <s v="0"/>
    <s v="0"/>
    <s v="0"/>
    <s v="1"/>
    <m/>
    <s v="Pas d'école"/>
    <m/>
    <s v="Oui"/>
    <s v="Centre de santé"/>
    <s v="1"/>
    <s v="0"/>
    <s v="0"/>
    <s v="0"/>
    <s v="0"/>
    <m/>
    <s v="En dehors du site"/>
    <s v="1 - 2h"/>
    <s v="Diarrhée Malnutrition Toux"/>
    <s v="1"/>
    <s v="0"/>
    <s v="0"/>
    <s v="0"/>
    <s v="1"/>
    <s v="0"/>
    <s v="1"/>
    <s v="0"/>
    <s v="0"/>
    <s v="0"/>
    <s v="0"/>
    <s v="0"/>
    <s v="0"/>
    <m/>
    <x v="0"/>
    <m/>
    <m/>
    <m/>
    <m/>
    <m/>
    <m/>
    <m/>
    <x v="0"/>
    <m/>
    <x v="0"/>
    <m/>
    <m/>
    <m/>
    <m/>
    <m/>
    <m/>
    <m/>
    <m/>
    <m/>
    <m/>
    <m/>
    <m/>
    <m/>
    <x v="0"/>
    <s v="Se laver les mains avec du savon et de l’eau ou avec un gel hydroalcoolique Éviter de se toucher les yeux, le nez, la bouche Éviter les contacts avec toute personne malade"/>
    <s v="1"/>
    <s v="1"/>
    <s v="1"/>
    <s v="0"/>
    <s v="0"/>
    <s v="0"/>
    <s v="0"/>
    <s v="0"/>
    <s v="Sensibilisation par les organisations humanitaires (ONG, agences des nations-unies, …) A travers les proches Sensibilisation par le personnel médical"/>
    <s v="0"/>
    <s v="0"/>
    <s v="1"/>
    <s v="0"/>
    <s v="1"/>
    <s v="1"/>
    <s v="0"/>
    <x v="0"/>
    <x v="1"/>
    <s v="Ne sait pas / Pas de réponse"/>
    <m/>
    <s v="Achat sur le marché Production de subsistance"/>
    <s v="1"/>
    <s v="0"/>
    <s v="0"/>
    <s v="0"/>
    <s v="0"/>
    <s v="1"/>
    <s v="0"/>
    <m/>
    <s v="Oui, c’est la terre de nos ancêtres"/>
    <s v="Oui"/>
    <s v="Plus de 50 minutes"/>
    <s v="Oui, marché très bien fourni"/>
    <m/>
    <s v="Oui"/>
    <s v="Tigo (MOV Africa)"/>
    <s v="1"/>
    <s v="0"/>
    <s v="0"/>
    <m/>
    <s v="Nourriture Articles non alimentaires (vêtements, couvertures, ustensiles de cuisine) Eau potable"/>
    <x v="0"/>
    <x v="0"/>
    <x v="0"/>
    <x v="0"/>
    <x v="1"/>
    <x v="0"/>
    <x v="0"/>
    <x v="1"/>
    <x v="0"/>
    <x v="0"/>
    <m/>
    <n v="3"/>
  </r>
  <r>
    <x v="1"/>
    <s v="Homme"/>
    <x v="0"/>
    <s v="TD0704"/>
    <x v="0"/>
    <s v="TD070401"/>
    <x v="0"/>
    <s v="TD070401LWA-068"/>
    <x v="189"/>
    <s v="13.825586"/>
    <s v="14.166097"/>
    <s v="148.4"/>
    <s v="5.0"/>
    <s v="Milieu rural isolé"/>
    <s v="Kiskra"/>
    <s v="5"/>
    <x v="0"/>
    <s v="Plus de 150m2"/>
    <s v="Public/Gouvernement"/>
    <s v="Oui"/>
    <s v="Aucune"/>
    <m/>
    <m/>
    <m/>
    <m/>
    <m/>
    <s v="Retournés venus de l'étranger"/>
    <s v="0"/>
    <s v="0"/>
    <s v="1"/>
    <n v="80"/>
    <x v="174"/>
    <m/>
    <m/>
    <m/>
    <m/>
    <m/>
    <m/>
    <m/>
    <m/>
    <m/>
    <m/>
    <m/>
    <m/>
    <m/>
    <m/>
    <m/>
    <m/>
    <m/>
    <m/>
    <m/>
    <m/>
    <m/>
    <m/>
    <m/>
    <m/>
    <m/>
    <m/>
    <m/>
    <m/>
    <x v="1"/>
    <x v="1"/>
    <x v="1"/>
    <m/>
    <m/>
    <m/>
    <m/>
    <m/>
    <m/>
    <m/>
    <m/>
    <m/>
    <m/>
    <m/>
    <m/>
    <m/>
    <m/>
    <m/>
    <m/>
    <m/>
    <m/>
    <m/>
    <m/>
    <m/>
    <m/>
    <m/>
    <m/>
    <m/>
    <m/>
    <m/>
    <m/>
    <m/>
    <x v="0"/>
    <x v="0"/>
    <x v="0"/>
    <m/>
    <m/>
    <m/>
    <m/>
    <m/>
    <m/>
    <m/>
    <m/>
    <n v="80"/>
    <n v="390"/>
    <n v="12"/>
    <n v="12"/>
    <n v="20"/>
    <n v="23"/>
    <n v="27"/>
    <n v="27"/>
    <n v="31"/>
    <n v="35"/>
    <n v="74"/>
    <n v="105"/>
    <n v="12"/>
    <n v="12"/>
    <n v="176"/>
    <n v="214"/>
    <s v="Niger"/>
    <s v="Diffa"/>
    <s v="A pied"/>
    <s v="1"/>
    <s v="0"/>
    <s v="0"/>
    <s v="0"/>
    <s v="0"/>
    <s v="0"/>
    <s v="0"/>
    <s v="0"/>
    <x v="3"/>
    <x v="3"/>
    <x v="1"/>
    <m/>
    <s v="Ordre des autorités"/>
    <m/>
    <x v="0"/>
    <x v="0"/>
    <x v="0"/>
    <n v="0"/>
    <s v="Bonnes"/>
    <m/>
    <s v="Distribution des  outils agricoles La distribution de vivres La distribution des baches L'assistance en Eau Hygiene et Assainissement Cash (Argent)"/>
    <s v="0"/>
    <s v="1"/>
    <s v="1"/>
    <s v="0"/>
    <s v="0"/>
    <s v="1"/>
    <s v="0"/>
    <s v="0"/>
    <s v="1"/>
    <s v="1"/>
    <s v="0"/>
    <s v="Entre 1 et 3 mois"/>
    <m/>
    <s v="Plus d'1 an"/>
    <m/>
    <s v="Plus d'1 an"/>
    <m/>
    <m/>
    <s v="Continue"/>
    <m/>
    <n v="38"/>
    <s v="Oui"/>
    <s v="Oui"/>
    <s v="Oui"/>
    <m/>
    <m/>
    <m/>
    <x v="1"/>
    <x v="2"/>
    <m/>
    <s v="Forage à pompe manuelle"/>
    <s v="0"/>
    <s v="1"/>
    <s v="0"/>
    <s v="0"/>
    <s v="0"/>
    <s v="0"/>
    <s v="0"/>
    <s v="0"/>
    <x v="3"/>
    <s v="Moins de 10 minutes"/>
    <s v="Goût"/>
    <s v="0"/>
    <s v="0"/>
    <s v="1"/>
    <s v="0"/>
    <s v="0"/>
    <x v="0"/>
    <m/>
    <x v="0"/>
    <x v="0"/>
    <x v="0"/>
    <x v="0"/>
    <x v="0"/>
    <m/>
    <s v="Non"/>
    <m/>
    <m/>
    <m/>
    <m/>
    <m/>
    <m/>
    <m/>
    <m/>
    <x v="0"/>
    <s v="Autre (précisez)_____________"/>
    <s v="0"/>
    <s v="0"/>
    <s v="0"/>
    <s v="0"/>
    <s v="0"/>
    <s v="0"/>
    <s v="1"/>
    <m/>
    <s v="Pas d'école"/>
    <m/>
    <s v="Non"/>
    <m/>
    <m/>
    <m/>
    <m/>
    <m/>
    <m/>
    <m/>
    <m/>
    <m/>
    <s v="Paludisme Autre (précisez)_____________ Diarrhée"/>
    <s v="1"/>
    <s v="0"/>
    <s v="0"/>
    <s v="0"/>
    <s v="0"/>
    <s v="1"/>
    <s v="0"/>
    <s v="0"/>
    <s v="0"/>
    <s v="0"/>
    <s v="0"/>
    <s v="1"/>
    <s v="0"/>
    <s v="Rhume"/>
    <x v="0"/>
    <m/>
    <m/>
    <m/>
    <m/>
    <m/>
    <m/>
    <m/>
    <x v="0"/>
    <m/>
    <x v="0"/>
    <m/>
    <m/>
    <m/>
    <m/>
    <m/>
    <m/>
    <m/>
    <m/>
    <m/>
    <m/>
    <m/>
    <m/>
    <m/>
    <x v="0"/>
    <s v="Éviter de se toucher les yeux, le nez, la bouche Éviter les contacts avec toute personne malade Se laver les mains avec du savon et de l’eau ou avec un gel hydroalcoolique"/>
    <s v="1"/>
    <s v="1"/>
    <s v="1"/>
    <s v="0"/>
    <s v="0"/>
    <s v="0"/>
    <s v="0"/>
    <s v="0"/>
    <s v="Sensibilisation par le personnel médical"/>
    <s v="0"/>
    <s v="0"/>
    <s v="0"/>
    <s v="0"/>
    <s v="0"/>
    <s v="1"/>
    <s v="0"/>
    <x v="0"/>
    <x v="0"/>
    <s v="Aucune ou très peu de personnes y ont accès (moins 25%)"/>
    <m/>
    <s v="Achat sur le marché Production de subsistance"/>
    <s v="1"/>
    <s v="0"/>
    <s v="0"/>
    <s v="0"/>
    <s v="0"/>
    <s v="1"/>
    <s v="0"/>
    <m/>
    <s v="Oui, accès aux terres cultivables donné par les autorités locales / notables des communautés"/>
    <s v="Oui"/>
    <s v="30 - 50 minutes"/>
    <s v="Oui, on peut y trouver la plupart des biens"/>
    <m/>
    <s v="Oui"/>
    <s v="Tigo (MOV Africa) Airtel"/>
    <s v="1"/>
    <s v="1"/>
    <s v="0"/>
    <m/>
    <s v="Abris Nourriture Articles non alimentaires (vêtements, couvertures, ustensiles de cuisine)"/>
    <x v="0"/>
    <x v="1"/>
    <x v="1"/>
    <x v="0"/>
    <x v="1"/>
    <x v="0"/>
    <x v="0"/>
    <x v="1"/>
    <x v="0"/>
    <x v="0"/>
    <m/>
    <n v="3"/>
  </r>
  <r>
    <x v="18"/>
    <s v="Homme"/>
    <x v="0"/>
    <s v="TD0701"/>
    <x v="2"/>
    <s v="TD070102"/>
    <x v="4"/>
    <s v="TD070102KGL-031"/>
    <x v="190"/>
    <s v="13.367346"/>
    <s v="14.3974636"/>
    <s v="282.9885518338253"/>
    <s v="4.88"/>
    <s v="Milieu rural isolé"/>
    <s v="Blarigui"/>
    <s v="4"/>
    <x v="1"/>
    <m/>
    <m/>
    <s v="Oui"/>
    <m/>
    <m/>
    <m/>
    <n v="0"/>
    <n v="0"/>
    <m/>
    <s v="Retournés anciennes PDI"/>
    <s v="0"/>
    <s v="1"/>
    <s v="0"/>
    <n v="150"/>
    <x v="175"/>
    <m/>
    <m/>
    <m/>
    <m/>
    <m/>
    <m/>
    <m/>
    <m/>
    <m/>
    <m/>
    <m/>
    <m/>
    <m/>
    <m/>
    <m/>
    <m/>
    <m/>
    <m/>
    <m/>
    <m/>
    <m/>
    <m/>
    <m/>
    <m/>
    <m/>
    <m/>
    <m/>
    <m/>
    <x v="1"/>
    <x v="1"/>
    <x v="1"/>
    <m/>
    <m/>
    <n v="150"/>
    <n v="650"/>
    <n v="19"/>
    <n v="25"/>
    <n v="27"/>
    <n v="32"/>
    <n v="40"/>
    <n v="57"/>
    <n v="59"/>
    <n v="71"/>
    <n v="110"/>
    <n v="160"/>
    <n v="23"/>
    <n v="27"/>
    <n v="278"/>
    <n v="372"/>
    <s v="Lac"/>
    <s v="Mamdi"/>
    <s v="Moto Pirogue"/>
    <s v="0"/>
    <s v="1"/>
    <s v="0"/>
    <s v="0"/>
    <s v="1"/>
    <s v="0"/>
    <s v="0"/>
    <s v="0"/>
    <x v="3"/>
    <x v="6"/>
    <x v="1"/>
    <m/>
    <s v="Non"/>
    <s v="Abris détruits"/>
    <s v="1"/>
    <s v="0"/>
    <s v="0"/>
    <s v="0"/>
    <s v="0"/>
    <m/>
    <m/>
    <m/>
    <m/>
    <m/>
    <m/>
    <m/>
    <m/>
    <m/>
    <m/>
    <m/>
    <m/>
    <m/>
    <m/>
    <m/>
    <m/>
    <m/>
    <m/>
    <m/>
    <m/>
    <m/>
    <m/>
    <m/>
    <m/>
    <m/>
    <m/>
    <m/>
    <x v="0"/>
    <x v="0"/>
    <x v="0"/>
    <m/>
    <m/>
    <m/>
    <x v="0"/>
    <x v="0"/>
    <x v="0"/>
    <n v="0"/>
    <s v="Bonnes"/>
    <m/>
    <s v="Pas d'assistance reçue"/>
    <s v="0"/>
    <s v="0"/>
    <s v="0"/>
    <s v="0"/>
    <s v="0"/>
    <s v="0"/>
    <s v="0"/>
    <s v="0"/>
    <s v="0"/>
    <s v="0"/>
    <s v="1"/>
    <m/>
    <m/>
    <m/>
    <m/>
    <m/>
    <m/>
    <m/>
    <m/>
    <m/>
    <n v="142"/>
    <s v="Oui"/>
    <s v="Oui"/>
    <s v="Oui"/>
    <m/>
    <m/>
    <m/>
    <x v="0"/>
    <x v="0"/>
    <m/>
    <s v="Eau de surface (wadi, lac, rivière, etc.)"/>
    <s v="0"/>
    <s v="0"/>
    <s v="0"/>
    <s v="0"/>
    <s v="1"/>
    <s v="0"/>
    <s v="0"/>
    <s v="0"/>
    <x v="3"/>
    <s v="10-30 minutes"/>
    <s v="Eau non potable Goût"/>
    <s v="0"/>
    <s v="0"/>
    <s v="1"/>
    <s v="1"/>
    <s v="0"/>
    <x v="0"/>
    <m/>
    <x v="0"/>
    <x v="0"/>
    <x v="0"/>
    <x v="0"/>
    <x v="0"/>
    <m/>
    <s v="Non"/>
    <m/>
    <m/>
    <m/>
    <m/>
    <m/>
    <m/>
    <m/>
    <m/>
    <x v="0"/>
    <s v="Autre (précisez)_____________"/>
    <s v="0"/>
    <s v="0"/>
    <s v="0"/>
    <s v="0"/>
    <s v="0"/>
    <s v="0"/>
    <s v="1"/>
    <m/>
    <s v="Pas d'école"/>
    <m/>
    <s v="Oui"/>
    <s v="Centre de santé"/>
    <s v="1"/>
    <s v="0"/>
    <s v="0"/>
    <s v="0"/>
    <s v="0"/>
    <m/>
    <s v="En dehors du site"/>
    <s v="50 - 60 minutes"/>
    <s v="Diarrhée Paludisme Toux"/>
    <s v="1"/>
    <s v="0"/>
    <s v="0"/>
    <s v="0"/>
    <s v="0"/>
    <s v="1"/>
    <s v="1"/>
    <s v="0"/>
    <s v="0"/>
    <s v="0"/>
    <s v="0"/>
    <s v="0"/>
    <s v="0"/>
    <m/>
    <x v="0"/>
    <m/>
    <m/>
    <m/>
    <m/>
    <m/>
    <m/>
    <m/>
    <x v="0"/>
    <m/>
    <x v="0"/>
    <m/>
    <m/>
    <m/>
    <m/>
    <m/>
    <m/>
    <m/>
    <m/>
    <m/>
    <m/>
    <m/>
    <m/>
    <m/>
    <x v="0"/>
    <s v="Se laver les mains avec du savon et de l’eau ou avec un gel hydroalcoolique Mesures de distanciation sociale (rester a distance des autres) Se couvrir le visage (nez et bouche) avec un masque"/>
    <s v="1"/>
    <s v="0"/>
    <s v="0"/>
    <s v="1"/>
    <s v="1"/>
    <s v="0"/>
    <s v="0"/>
    <s v="0"/>
    <s v="A travers les proches Médias traditionnels (Télévisions, radios,…)"/>
    <s v="1"/>
    <s v="0"/>
    <s v="1"/>
    <s v="0"/>
    <s v="0"/>
    <s v="0"/>
    <s v="0"/>
    <x v="0"/>
    <x v="1"/>
    <s v="Ne sait pas / Pas de réponse"/>
    <m/>
    <s v="Achat sur le marché Production de subsistance"/>
    <s v="1"/>
    <s v="0"/>
    <s v="0"/>
    <s v="0"/>
    <s v="0"/>
    <s v="1"/>
    <s v="0"/>
    <m/>
    <s v="Oui, c’est la terre de nos ancêtres"/>
    <s v="Oui"/>
    <s v="Plus de 50 minutes"/>
    <s v="Oui, on peut y trouver la plupart des biens"/>
    <m/>
    <s v="Oui"/>
    <s v="Tigo (MOV Africa)"/>
    <s v="1"/>
    <s v="0"/>
    <s v="0"/>
    <m/>
    <s v="Nourriture Eau potable Travail/moyen de subsistance"/>
    <x v="0"/>
    <x v="0"/>
    <x v="0"/>
    <x v="0"/>
    <x v="0"/>
    <x v="0"/>
    <x v="0"/>
    <x v="0"/>
    <x v="0"/>
    <x v="0"/>
    <m/>
    <n v="3"/>
  </r>
  <r>
    <x v="11"/>
    <s v="Homme"/>
    <x v="0"/>
    <s v="TD0704"/>
    <x v="0"/>
    <s v="TD070401"/>
    <x v="0"/>
    <s v="TD070401LWA-088"/>
    <x v="191"/>
    <s v="13.8969809"/>
    <s v="14.0352707"/>
    <s v="196.70057895785428"/>
    <s v="4.783"/>
    <s v="Milieu rural isolé"/>
    <s v="Louganorom"/>
    <s v="4"/>
    <x v="0"/>
    <s v="Plus de 150m2"/>
    <s v="Public/Gouvernement"/>
    <s v="Oui"/>
    <s v="Aucune"/>
    <m/>
    <m/>
    <m/>
    <m/>
    <m/>
    <s v="Personnes Déplacées Internes"/>
    <s v="1"/>
    <s v="0"/>
    <s v="0"/>
    <n v="125"/>
    <x v="90"/>
    <n v="125"/>
    <n v="400"/>
    <n v="15"/>
    <n v="20"/>
    <n v="29"/>
    <n v="36"/>
    <n v="38"/>
    <n v="49"/>
    <n v="41"/>
    <n v="57"/>
    <n v="45"/>
    <n v="55"/>
    <n v="7"/>
    <n v="8"/>
    <n v="175"/>
    <n v="225"/>
    <s v="Lac"/>
    <s v="Fouli"/>
    <s v="Liwa"/>
    <s v="A pied Dos d'animal"/>
    <s v="1"/>
    <s v="0"/>
    <s v="0"/>
    <s v="0"/>
    <s v="0"/>
    <s v="1"/>
    <s v="0"/>
    <s v="0"/>
    <x v="2"/>
    <x v="3"/>
    <x v="0"/>
    <m/>
    <s v="Ordre des autorités"/>
    <m/>
    <m/>
    <m/>
    <m/>
    <m/>
    <m/>
    <m/>
    <m/>
    <m/>
    <m/>
    <m/>
    <m/>
    <m/>
    <m/>
    <m/>
    <m/>
    <m/>
    <m/>
    <m/>
    <m/>
    <m/>
    <m/>
    <m/>
    <m/>
    <m/>
    <m/>
    <m/>
    <x v="0"/>
    <x v="0"/>
    <x v="0"/>
    <m/>
    <m/>
    <m/>
    <m/>
    <m/>
    <m/>
    <m/>
    <m/>
    <m/>
    <m/>
    <m/>
    <m/>
    <m/>
    <m/>
    <m/>
    <m/>
    <m/>
    <m/>
    <m/>
    <m/>
    <m/>
    <m/>
    <m/>
    <m/>
    <m/>
    <m/>
    <m/>
    <m/>
    <m/>
    <m/>
    <m/>
    <m/>
    <m/>
    <m/>
    <m/>
    <x v="0"/>
    <x v="0"/>
    <x v="0"/>
    <m/>
    <m/>
    <m/>
    <x v="0"/>
    <x v="0"/>
    <x v="0"/>
    <n v="0"/>
    <s v="Bonnes"/>
    <m/>
    <s v="Pas d'assistance reçue"/>
    <s v="0"/>
    <s v="0"/>
    <s v="0"/>
    <s v="0"/>
    <s v="0"/>
    <s v="0"/>
    <s v="0"/>
    <s v="0"/>
    <s v="0"/>
    <s v="0"/>
    <s v="1"/>
    <m/>
    <m/>
    <m/>
    <m/>
    <m/>
    <m/>
    <m/>
    <m/>
    <m/>
    <n v="95"/>
    <s v="Oui"/>
    <s v="Oui"/>
    <s v="Oui"/>
    <m/>
    <m/>
    <m/>
    <x v="1"/>
    <x v="1"/>
    <m/>
    <s v="Puit traditionnel / à ciel ouvert"/>
    <s v="1"/>
    <s v="0"/>
    <s v="0"/>
    <s v="0"/>
    <s v="0"/>
    <s v="0"/>
    <s v="0"/>
    <s v="0"/>
    <x v="3"/>
    <s v="Moins de 10 minutes"/>
    <s v="Goût"/>
    <s v="0"/>
    <s v="0"/>
    <s v="1"/>
    <s v="0"/>
    <s v="0"/>
    <x v="0"/>
    <m/>
    <x v="0"/>
    <x v="0"/>
    <x v="0"/>
    <x v="0"/>
    <x v="0"/>
    <m/>
    <s v="Non"/>
    <m/>
    <m/>
    <m/>
    <m/>
    <m/>
    <m/>
    <m/>
    <m/>
    <x v="0"/>
    <s v="Autre (précisez)_____________"/>
    <s v="0"/>
    <s v="0"/>
    <s v="0"/>
    <s v="0"/>
    <s v="0"/>
    <s v="0"/>
    <s v="1"/>
    <m/>
    <s v="Pas d'ecole"/>
    <m/>
    <s v="Oui"/>
    <s v="Centre de santé"/>
    <s v="1"/>
    <s v="0"/>
    <s v="0"/>
    <s v="0"/>
    <s v="0"/>
    <m/>
    <s v="En dehors du site"/>
    <s v="1 - 2h"/>
    <s v="Paludisme Toux Maux de ventre"/>
    <s v="0"/>
    <s v="0"/>
    <s v="0"/>
    <s v="0"/>
    <s v="0"/>
    <s v="1"/>
    <s v="1"/>
    <s v="0"/>
    <s v="1"/>
    <s v="0"/>
    <s v="0"/>
    <s v="0"/>
    <s v="0"/>
    <m/>
    <x v="0"/>
    <m/>
    <m/>
    <m/>
    <m/>
    <m/>
    <m/>
    <m/>
    <x v="0"/>
    <m/>
    <x v="0"/>
    <m/>
    <m/>
    <m/>
    <m/>
    <m/>
    <m/>
    <m/>
    <m/>
    <m/>
    <m/>
    <m/>
    <m/>
    <m/>
    <x v="0"/>
    <s v="Mesures de distanciation sociale (rester a distance des autres) Se couvrir le visage (nez et bouche) avec un masque Tousser ou éternuer dans son coude ou dans un mouchoir Éviter les contacts avec toute personne malade Éviter de se toucher les yeux, le nez, la bouche"/>
    <s v="0"/>
    <s v="1"/>
    <s v="1"/>
    <s v="1"/>
    <s v="1"/>
    <s v="1"/>
    <s v="0"/>
    <s v="0"/>
    <s v="Sensibilisation par le personnel médical A travers les proches"/>
    <s v="0"/>
    <s v="0"/>
    <s v="1"/>
    <s v="0"/>
    <s v="0"/>
    <s v="1"/>
    <s v="0"/>
    <x v="0"/>
    <x v="0"/>
    <s v="Ne sait pas / Pas de réponse"/>
    <m/>
    <s v="Achat sur le marché Production de subsistance"/>
    <s v="1"/>
    <s v="0"/>
    <s v="0"/>
    <s v="0"/>
    <s v="0"/>
    <s v="1"/>
    <s v="0"/>
    <m/>
    <s v="Oui, accès aux terres cultivables donné par les autorités locales / notables des communautés"/>
    <s v="Oui"/>
    <s v="Plus de 50 minutes"/>
    <s v="Oui, marché très bien fourni"/>
    <m/>
    <s v="Oui"/>
    <s v="Tigo (MOV Africa) Airtel"/>
    <s v="1"/>
    <s v="1"/>
    <s v="0"/>
    <m/>
    <s v="Nourriture Travail/moyen de subsistance Eau potable"/>
    <x v="0"/>
    <x v="0"/>
    <x v="0"/>
    <x v="0"/>
    <x v="0"/>
    <x v="0"/>
    <x v="0"/>
    <x v="0"/>
    <x v="0"/>
    <x v="0"/>
    <m/>
    <n v="3"/>
  </r>
  <r>
    <x v="4"/>
    <s v="Homme"/>
    <x v="0"/>
    <s v="TD0704"/>
    <x v="0"/>
    <s v="TD070401"/>
    <x v="0"/>
    <s v="TD070401LWA-030"/>
    <x v="192"/>
    <s v="14.127998333333334"/>
    <s v="14.061116666666665"/>
    <m/>
    <m/>
    <s v="Milieu rural isolé"/>
    <s v="Koudouboul"/>
    <s v="2"/>
    <x v="0"/>
    <s v="Plus de 150m2"/>
    <s v="Ancestrales"/>
    <s v="Oui"/>
    <s v="Aucune"/>
    <m/>
    <m/>
    <m/>
    <m/>
    <m/>
    <s v="Personnes Déplacées Internes"/>
    <s v="1"/>
    <s v="0"/>
    <s v="0"/>
    <n v="110"/>
    <x v="176"/>
    <n v="110"/>
    <n v="561"/>
    <n v="17"/>
    <n v="17"/>
    <n v="28"/>
    <n v="34"/>
    <n v="39"/>
    <n v="39"/>
    <n v="45"/>
    <n v="50"/>
    <n v="107"/>
    <n v="151"/>
    <n v="17"/>
    <n v="17"/>
    <n v="253"/>
    <n v="308"/>
    <s v="Lac"/>
    <s v="Fouli"/>
    <s v="Kaiga-Kindjiria"/>
    <s v="A pied Dos d'animal"/>
    <s v="1"/>
    <s v="0"/>
    <s v="0"/>
    <s v="0"/>
    <s v="0"/>
    <s v="1"/>
    <s v="0"/>
    <s v="0"/>
    <x v="0"/>
    <x v="2"/>
    <x v="0"/>
    <m/>
    <s v="Ils considèrent que c'est la terre de leurs ancêtres"/>
    <m/>
    <m/>
    <m/>
    <m/>
    <m/>
    <m/>
    <m/>
    <m/>
    <m/>
    <m/>
    <m/>
    <m/>
    <m/>
    <m/>
    <m/>
    <m/>
    <m/>
    <m/>
    <m/>
    <m/>
    <m/>
    <m/>
    <m/>
    <m/>
    <m/>
    <m/>
    <m/>
    <x v="0"/>
    <x v="0"/>
    <x v="0"/>
    <m/>
    <m/>
    <m/>
    <m/>
    <m/>
    <m/>
    <m/>
    <m/>
    <m/>
    <m/>
    <m/>
    <m/>
    <m/>
    <m/>
    <m/>
    <m/>
    <m/>
    <m/>
    <m/>
    <m/>
    <m/>
    <m/>
    <m/>
    <m/>
    <m/>
    <m/>
    <m/>
    <m/>
    <m/>
    <m/>
    <m/>
    <m/>
    <m/>
    <m/>
    <m/>
    <x v="0"/>
    <x v="0"/>
    <x v="0"/>
    <m/>
    <m/>
    <m/>
    <x v="0"/>
    <x v="0"/>
    <x v="0"/>
    <n v="0"/>
    <s v="Bonnes"/>
    <m/>
    <s v="La distribution d'articles non alimentaires La distribution des baches La distribution de vivres L'assistance en Eau Hygiene et Assainissement"/>
    <s v="1"/>
    <s v="1"/>
    <s v="1"/>
    <s v="0"/>
    <s v="0"/>
    <s v="0"/>
    <s v="0"/>
    <s v="0"/>
    <s v="1"/>
    <s v="0"/>
    <s v="0"/>
    <s v="Entre 1 et 3 mois"/>
    <s v="Plus d'1 an"/>
    <s v="Plus d'1 an"/>
    <m/>
    <m/>
    <m/>
    <m/>
    <s v="Continue"/>
    <m/>
    <n v="41"/>
    <s v="Oui"/>
    <s v="Oui"/>
    <s v="Oui"/>
    <m/>
    <m/>
    <m/>
    <x v="1"/>
    <x v="1"/>
    <m/>
    <s v="Forage à pompe manuelle"/>
    <s v="0"/>
    <s v="1"/>
    <s v="0"/>
    <s v="0"/>
    <s v="0"/>
    <s v="0"/>
    <s v="0"/>
    <s v="0"/>
    <x v="1"/>
    <s v="Moins de 10 minutes"/>
    <s v="Goût"/>
    <s v="0"/>
    <s v="0"/>
    <s v="1"/>
    <s v="0"/>
    <s v="0"/>
    <x v="1"/>
    <n v="15"/>
    <x v="1"/>
    <x v="1"/>
    <x v="1"/>
    <x v="1"/>
    <x v="1"/>
    <s v="Plus de 50 mètres"/>
    <s v="Non"/>
    <m/>
    <m/>
    <m/>
    <m/>
    <m/>
    <m/>
    <m/>
    <m/>
    <x v="0"/>
    <s v="Autre (précisez)_____________"/>
    <s v="0"/>
    <s v="0"/>
    <s v="0"/>
    <s v="0"/>
    <s v="0"/>
    <s v="0"/>
    <s v="1"/>
    <m/>
    <s v="Pas d'école"/>
    <m/>
    <s v="Oui"/>
    <s v="Centre de santé"/>
    <s v="1"/>
    <s v="0"/>
    <s v="0"/>
    <s v="0"/>
    <s v="0"/>
    <m/>
    <s v="En dehors du site"/>
    <s v="1 - 2h"/>
    <s v="Paludisme Toux Autre (précisez)_____________"/>
    <s v="0"/>
    <s v="0"/>
    <s v="0"/>
    <s v="0"/>
    <s v="0"/>
    <s v="1"/>
    <s v="1"/>
    <s v="0"/>
    <s v="0"/>
    <s v="0"/>
    <s v="0"/>
    <s v="1"/>
    <s v="0"/>
    <s v="Maux de tête"/>
    <x v="0"/>
    <m/>
    <m/>
    <m/>
    <m/>
    <m/>
    <m/>
    <m/>
    <x v="0"/>
    <m/>
    <x v="0"/>
    <m/>
    <m/>
    <m/>
    <m/>
    <m/>
    <m/>
    <m/>
    <m/>
    <m/>
    <m/>
    <m/>
    <m/>
    <m/>
    <x v="0"/>
    <s v="Éviter les contacts avec toute personne malade"/>
    <s v="0"/>
    <s v="0"/>
    <s v="1"/>
    <s v="0"/>
    <s v="0"/>
    <s v="0"/>
    <s v="0"/>
    <s v="0"/>
    <s v="A travers les proches Sensibilisation par les organisations humanitaires (ONG, agences des nations-unies, …)"/>
    <s v="0"/>
    <s v="0"/>
    <s v="1"/>
    <s v="0"/>
    <s v="1"/>
    <s v="0"/>
    <s v="0"/>
    <x v="0"/>
    <x v="0"/>
    <s v="Ne sait pas / Pas de réponse"/>
    <m/>
    <s v="Assistance humanitaire (incluant Cash) Achat sur le marché"/>
    <s v="1"/>
    <s v="0"/>
    <s v="0"/>
    <s v="1"/>
    <s v="0"/>
    <s v="0"/>
    <s v="0"/>
    <m/>
    <s v="Non, nous n’avons pas accès à la terre cultivable"/>
    <s v="Oui"/>
    <s v="30 - 50 minutes"/>
    <s v="Oui, on peut y trouver la plupart des biens"/>
    <m/>
    <s v="Oui"/>
    <s v="Airtel Tigo (MOV Africa)"/>
    <s v="1"/>
    <s v="1"/>
    <s v="0"/>
    <m/>
    <s v="Nourriture Eau potable Articles non alimentaires (vêtements, couvertures, ustensiles de cuisine)"/>
    <x v="0"/>
    <x v="0"/>
    <x v="0"/>
    <x v="0"/>
    <x v="1"/>
    <x v="0"/>
    <x v="0"/>
    <x v="1"/>
    <x v="0"/>
    <x v="0"/>
    <m/>
    <n v="3"/>
  </r>
  <r>
    <x v="3"/>
    <s v="Homme"/>
    <x v="0"/>
    <s v="TD0703"/>
    <x v="1"/>
    <s v="TD070302"/>
    <x v="2"/>
    <s v="TD070302NGB-068"/>
    <x v="193"/>
    <s v="13.4754871"/>
    <s v="14.0792401"/>
    <s v="285.41310252375865"/>
    <s v="4.98"/>
    <s v="Milieu rural isolé"/>
    <s v="Ngouboua"/>
    <s v="8"/>
    <x v="1"/>
    <m/>
    <m/>
    <s v="Oui"/>
    <s v="Aucune"/>
    <m/>
    <m/>
    <m/>
    <m/>
    <m/>
    <s v="Retournés anciennes PDI"/>
    <s v="0"/>
    <s v="1"/>
    <s v="0"/>
    <n v="53"/>
    <x v="177"/>
    <m/>
    <m/>
    <m/>
    <m/>
    <m/>
    <m/>
    <m/>
    <m/>
    <m/>
    <m/>
    <m/>
    <m/>
    <m/>
    <m/>
    <m/>
    <m/>
    <m/>
    <m/>
    <m/>
    <m/>
    <m/>
    <m/>
    <m/>
    <m/>
    <m/>
    <m/>
    <m/>
    <m/>
    <x v="1"/>
    <x v="1"/>
    <x v="1"/>
    <m/>
    <m/>
    <n v="53"/>
    <n v="320"/>
    <n v="10"/>
    <n v="10"/>
    <n v="16"/>
    <n v="18"/>
    <n v="22"/>
    <n v="22"/>
    <n v="26"/>
    <n v="29"/>
    <n v="61"/>
    <n v="86"/>
    <n v="10"/>
    <n v="10"/>
    <n v="145"/>
    <n v="175"/>
    <s v="Lac"/>
    <s v="Kaya"/>
    <s v="A pied Dos d'animal"/>
    <s v="1"/>
    <s v="0"/>
    <s v="0"/>
    <s v="0"/>
    <s v="0"/>
    <s v="1"/>
    <s v="0"/>
    <s v="0"/>
    <x v="5"/>
    <x v="3"/>
    <x v="2"/>
    <m/>
    <s v="Non"/>
    <s v="Abris détruits"/>
    <s v="1"/>
    <s v="0"/>
    <s v="0"/>
    <s v="0"/>
    <s v="0"/>
    <m/>
    <m/>
    <m/>
    <m/>
    <m/>
    <m/>
    <m/>
    <m/>
    <m/>
    <m/>
    <m/>
    <m/>
    <m/>
    <m/>
    <m/>
    <m/>
    <m/>
    <m/>
    <m/>
    <m/>
    <m/>
    <m/>
    <m/>
    <m/>
    <m/>
    <m/>
    <m/>
    <x v="0"/>
    <x v="0"/>
    <x v="0"/>
    <m/>
    <m/>
    <m/>
    <x v="0"/>
    <x v="0"/>
    <x v="0"/>
    <n v="0"/>
    <s v="Bonnes"/>
    <m/>
    <s v="L'assistance en Eau Hygiene et Assainissement"/>
    <s v="0"/>
    <s v="0"/>
    <s v="1"/>
    <s v="0"/>
    <s v="0"/>
    <s v="0"/>
    <s v="0"/>
    <s v="0"/>
    <s v="0"/>
    <s v="0"/>
    <s v="0"/>
    <m/>
    <m/>
    <m/>
    <m/>
    <m/>
    <m/>
    <m/>
    <s v="Continue"/>
    <m/>
    <n v="32"/>
    <s v="Oui"/>
    <s v="Oui"/>
    <s v="Oui"/>
    <m/>
    <m/>
    <m/>
    <x v="1"/>
    <x v="2"/>
    <m/>
    <s v="Forage à pompe manuelle"/>
    <s v="0"/>
    <s v="1"/>
    <s v="0"/>
    <s v="0"/>
    <s v="0"/>
    <s v="0"/>
    <s v="0"/>
    <s v="0"/>
    <x v="1"/>
    <s v="10-30 minutes"/>
    <s v="Goût Eau non potable"/>
    <s v="0"/>
    <s v="0"/>
    <s v="1"/>
    <s v="1"/>
    <s v="0"/>
    <x v="0"/>
    <m/>
    <x v="0"/>
    <x v="0"/>
    <x v="0"/>
    <x v="0"/>
    <x v="0"/>
    <m/>
    <s v="Non"/>
    <m/>
    <m/>
    <m/>
    <m/>
    <m/>
    <m/>
    <m/>
    <m/>
    <x v="0"/>
    <s v="Chemin pour s’y rendre trop dangereux Autre (précisez)_____________"/>
    <s v="0"/>
    <s v="1"/>
    <s v="0"/>
    <s v="0"/>
    <s v="0"/>
    <s v="0"/>
    <s v="1"/>
    <m/>
    <s v="Pas d'école"/>
    <m/>
    <s v="Oui"/>
    <s v="Centre de santé"/>
    <s v="1"/>
    <s v="0"/>
    <s v="0"/>
    <s v="0"/>
    <s v="0"/>
    <m/>
    <s v="En dehors du site"/>
    <s v="1 - 2h"/>
    <s v="Maux de ventre Paludisme Maux de tête"/>
    <s v="0"/>
    <s v="0"/>
    <s v="0"/>
    <s v="0"/>
    <s v="0"/>
    <s v="1"/>
    <s v="0"/>
    <s v="1"/>
    <s v="1"/>
    <s v="0"/>
    <s v="0"/>
    <s v="0"/>
    <s v="0"/>
    <m/>
    <x v="0"/>
    <m/>
    <m/>
    <m/>
    <m/>
    <m/>
    <m/>
    <m/>
    <x v="0"/>
    <m/>
    <x v="0"/>
    <m/>
    <m/>
    <m/>
    <m/>
    <m/>
    <m/>
    <m/>
    <m/>
    <m/>
    <m/>
    <m/>
    <m/>
    <m/>
    <x v="0"/>
    <s v="Se laver les mains avec du savon et de l’eau ou avec un gel hydroalcoolique"/>
    <s v="1"/>
    <s v="0"/>
    <s v="0"/>
    <s v="0"/>
    <s v="0"/>
    <s v="0"/>
    <s v="0"/>
    <s v="0"/>
    <s v="A travers les proches Sensibilisation par les organisations humanitaires (ONG, agences des nations-unies, …)"/>
    <s v="0"/>
    <s v="0"/>
    <s v="1"/>
    <s v="0"/>
    <s v="1"/>
    <s v="0"/>
    <s v="0"/>
    <x v="0"/>
    <x v="1"/>
    <s v="Ne sait pas / Pas de réponse"/>
    <m/>
    <s v="Achat sur le marché Production de subsistance"/>
    <s v="1"/>
    <s v="0"/>
    <s v="0"/>
    <s v="0"/>
    <s v="0"/>
    <s v="1"/>
    <s v="0"/>
    <m/>
    <s v="Oui, c’est la terre de nos ancêtres"/>
    <s v="Oui"/>
    <s v="Plus de 50 minutes"/>
    <s v="Oui, marché très bien fourni"/>
    <m/>
    <s v="Oui"/>
    <s v="Tigo (MOV Africa) Airtel"/>
    <s v="1"/>
    <s v="1"/>
    <s v="0"/>
    <m/>
    <s v="Travail/moyen de subsistance Nourriture Articles non alimentaires (vêtements, couvertures, ustensiles de cuisine)"/>
    <x v="0"/>
    <x v="1"/>
    <x v="0"/>
    <x v="0"/>
    <x v="1"/>
    <x v="0"/>
    <x v="0"/>
    <x v="0"/>
    <x v="0"/>
    <x v="0"/>
    <m/>
    <n v="3"/>
  </r>
  <r>
    <x v="28"/>
    <s v="Homme"/>
    <x v="0"/>
    <s v="TD0701"/>
    <x v="2"/>
    <s v="TD070101"/>
    <x v="5"/>
    <s v="TD070101BOL-028"/>
    <x v="194"/>
    <s v="13.3141639"/>
    <s v="14.5801795"/>
    <s v="281.43861742352186"/>
    <s v="4.7"/>
    <s v="Milieu rural isolé"/>
    <s v="Dalerom"/>
    <s v="3"/>
    <x v="1"/>
    <m/>
    <m/>
    <s v="Oui"/>
    <s v="Aucune"/>
    <m/>
    <m/>
    <m/>
    <m/>
    <m/>
    <s v="Retournés anciennes PDI"/>
    <s v="0"/>
    <s v="1"/>
    <s v="0"/>
    <n v="105"/>
    <x v="178"/>
    <m/>
    <m/>
    <m/>
    <m/>
    <m/>
    <m/>
    <m/>
    <m/>
    <m/>
    <m/>
    <m/>
    <m/>
    <m/>
    <m/>
    <m/>
    <m/>
    <m/>
    <m/>
    <m/>
    <m/>
    <m/>
    <m/>
    <m/>
    <m/>
    <m/>
    <m/>
    <m/>
    <m/>
    <x v="1"/>
    <x v="1"/>
    <x v="1"/>
    <m/>
    <m/>
    <n v="105"/>
    <n v="415"/>
    <n v="12"/>
    <n v="12"/>
    <n v="21"/>
    <n v="27"/>
    <n v="29"/>
    <n v="29"/>
    <n v="33"/>
    <n v="37"/>
    <n v="79"/>
    <n v="112"/>
    <n v="12"/>
    <n v="12"/>
    <n v="186"/>
    <n v="229"/>
    <s v="Lac"/>
    <s v="Mamdi"/>
    <s v="A pied Pirogue"/>
    <s v="1"/>
    <s v="0"/>
    <s v="0"/>
    <s v="0"/>
    <s v="1"/>
    <s v="0"/>
    <s v="0"/>
    <s v="0"/>
    <x v="4"/>
    <x v="2"/>
    <x v="2"/>
    <m/>
    <s v="Oui"/>
    <m/>
    <m/>
    <m/>
    <m/>
    <m/>
    <m/>
    <m/>
    <m/>
    <m/>
    <m/>
    <m/>
    <m/>
    <m/>
    <m/>
    <m/>
    <m/>
    <m/>
    <m/>
    <m/>
    <m/>
    <m/>
    <m/>
    <m/>
    <m/>
    <m/>
    <m/>
    <m/>
    <m/>
    <m/>
    <m/>
    <m/>
    <m/>
    <m/>
    <x v="0"/>
    <x v="0"/>
    <x v="0"/>
    <m/>
    <m/>
    <m/>
    <x v="0"/>
    <x v="0"/>
    <x v="0"/>
    <n v="0"/>
    <s v="Bonnes"/>
    <m/>
    <s v="Pas d'assistance reçue"/>
    <s v="0"/>
    <s v="0"/>
    <s v="0"/>
    <s v="0"/>
    <s v="0"/>
    <s v="0"/>
    <s v="0"/>
    <s v="0"/>
    <s v="0"/>
    <s v="0"/>
    <s v="1"/>
    <m/>
    <m/>
    <m/>
    <m/>
    <m/>
    <m/>
    <m/>
    <m/>
    <m/>
    <n v="50"/>
    <s v="Oui"/>
    <s v="Oui"/>
    <s v="Oui"/>
    <m/>
    <m/>
    <m/>
    <x v="0"/>
    <x v="0"/>
    <m/>
    <s v="Eau de surface (wadi, lac, rivière, etc.)"/>
    <s v="0"/>
    <s v="0"/>
    <s v="0"/>
    <s v="0"/>
    <s v="1"/>
    <s v="0"/>
    <s v="0"/>
    <s v="0"/>
    <x v="0"/>
    <s v="Moins de 10 minutes"/>
    <s v="Eau trouble / brune"/>
    <s v="0"/>
    <s v="1"/>
    <s v="0"/>
    <s v="0"/>
    <s v="0"/>
    <x v="0"/>
    <m/>
    <x v="0"/>
    <x v="0"/>
    <x v="0"/>
    <x v="0"/>
    <x v="0"/>
    <m/>
    <s v="Non"/>
    <m/>
    <m/>
    <m/>
    <m/>
    <m/>
    <m/>
    <m/>
    <m/>
    <x v="0"/>
    <s v="Autre (précisez)_____________"/>
    <s v="0"/>
    <s v="0"/>
    <s v="0"/>
    <s v="0"/>
    <s v="0"/>
    <s v="0"/>
    <s v="1"/>
    <m/>
    <s v="Pas d'école"/>
    <m/>
    <s v="Oui"/>
    <s v="Centre de santé"/>
    <s v="1"/>
    <s v="0"/>
    <s v="0"/>
    <s v="0"/>
    <s v="0"/>
    <m/>
    <s v="En dehors du site"/>
    <s v="2 - 3h"/>
    <s v="Paludisme Maux de ventre Infection de plaie"/>
    <s v="0"/>
    <s v="0"/>
    <s v="1"/>
    <s v="0"/>
    <s v="0"/>
    <s v="1"/>
    <s v="0"/>
    <s v="0"/>
    <s v="1"/>
    <s v="0"/>
    <s v="0"/>
    <s v="0"/>
    <s v="0"/>
    <m/>
    <x v="0"/>
    <m/>
    <m/>
    <m/>
    <m/>
    <m/>
    <m/>
    <m/>
    <x v="0"/>
    <m/>
    <x v="0"/>
    <m/>
    <m/>
    <m/>
    <m/>
    <m/>
    <m/>
    <m/>
    <m/>
    <m/>
    <m/>
    <m/>
    <m/>
    <m/>
    <x v="1"/>
    <m/>
    <m/>
    <m/>
    <m/>
    <m/>
    <m/>
    <m/>
    <m/>
    <m/>
    <m/>
    <m/>
    <m/>
    <m/>
    <m/>
    <m/>
    <m/>
    <m/>
    <x v="2"/>
    <x v="3"/>
    <s v="Ne sait pas / Pas de réponse"/>
    <m/>
    <s v="Achat sur le marché Production de subsistance"/>
    <s v="1"/>
    <s v="0"/>
    <s v="0"/>
    <s v="0"/>
    <s v="0"/>
    <s v="1"/>
    <s v="0"/>
    <m/>
    <s v="Oui, c’est la terre de nos ancêtres"/>
    <s v="Oui"/>
    <s v="30 - 50 minutes"/>
    <s v="Oui, marché très bien fourni"/>
    <m/>
    <s v="Oui"/>
    <s v="Airtel Tigo (MOV Africa)"/>
    <s v="1"/>
    <s v="1"/>
    <s v="0"/>
    <m/>
    <s v="Nourriture Services de santé Travail/moyen de subsistance"/>
    <x v="0"/>
    <x v="1"/>
    <x v="0"/>
    <x v="1"/>
    <x v="0"/>
    <x v="0"/>
    <x v="0"/>
    <x v="0"/>
    <x v="0"/>
    <x v="0"/>
    <m/>
    <n v="3"/>
  </r>
  <r>
    <x v="8"/>
    <s v="Homme"/>
    <x v="0"/>
    <s v="TD0703"/>
    <x v="1"/>
    <s v="TD070301"/>
    <x v="3"/>
    <s v="TD070301BGS-008"/>
    <x v="195"/>
    <s v="13.6138385"/>
    <s v="14.2782854"/>
    <m/>
    <m/>
    <s v="Milieu rural isolé"/>
    <s v="Bagasola"/>
    <s v="9"/>
    <x v="0"/>
    <s v="Plus de 150m2"/>
    <s v="Public/Gouvernement"/>
    <s v="Oui"/>
    <s v="ONG Locale"/>
    <m/>
    <s v="Crt"/>
    <m/>
    <m/>
    <m/>
    <s v="Personnes Déplacées Internes"/>
    <s v="1"/>
    <s v="0"/>
    <s v="0"/>
    <n v="300"/>
    <x v="3"/>
    <n v="300"/>
    <n v="1500"/>
    <n v="45"/>
    <n v="45"/>
    <n v="75"/>
    <n v="90"/>
    <n v="105"/>
    <n v="105"/>
    <n v="120"/>
    <n v="135"/>
    <n v="285"/>
    <n v="405"/>
    <n v="45"/>
    <n v="45"/>
    <n v="675"/>
    <n v="825"/>
    <s v="Lac"/>
    <s v="Kaya"/>
    <s v="Ngouboua"/>
    <s v="A pied Dos d'animal"/>
    <s v="1"/>
    <s v="0"/>
    <s v="0"/>
    <s v="0"/>
    <s v="0"/>
    <s v="1"/>
    <s v="0"/>
    <s v="0"/>
    <x v="0"/>
    <x v="0"/>
    <x v="0"/>
    <m/>
    <s v="Ordre des autorités"/>
    <m/>
    <m/>
    <m/>
    <m/>
    <m/>
    <m/>
    <m/>
    <m/>
    <m/>
    <m/>
    <m/>
    <m/>
    <m/>
    <m/>
    <m/>
    <m/>
    <m/>
    <m/>
    <m/>
    <m/>
    <m/>
    <m/>
    <m/>
    <m/>
    <m/>
    <m/>
    <m/>
    <x v="0"/>
    <x v="0"/>
    <x v="0"/>
    <m/>
    <m/>
    <m/>
    <m/>
    <m/>
    <m/>
    <m/>
    <m/>
    <m/>
    <m/>
    <m/>
    <m/>
    <m/>
    <m/>
    <m/>
    <m/>
    <m/>
    <m/>
    <m/>
    <m/>
    <m/>
    <m/>
    <m/>
    <m/>
    <m/>
    <m/>
    <m/>
    <m/>
    <m/>
    <m/>
    <m/>
    <m/>
    <m/>
    <m/>
    <m/>
    <x v="0"/>
    <x v="0"/>
    <x v="0"/>
    <m/>
    <m/>
    <m/>
    <x v="30"/>
    <x v="0"/>
    <x v="27"/>
    <n v="0"/>
    <s v="Bonnes"/>
    <m/>
    <s v="La distribution d'articles non alimentaires La distribution des baches L'assistance en Eau Hygiene et Assainissement Construction des abris L'assistance psychosociale La distribution de vivres"/>
    <s v="1"/>
    <s v="1"/>
    <s v="1"/>
    <s v="0"/>
    <s v="1"/>
    <s v="0"/>
    <s v="1"/>
    <s v="0"/>
    <s v="1"/>
    <s v="0"/>
    <s v="0"/>
    <s v="Moins d’un mois"/>
    <s v="Plus d'1 an"/>
    <s v="Plus d'1 an"/>
    <s v="Plus d'1 an"/>
    <m/>
    <m/>
    <s v="Ponctuelle"/>
    <s v="Continue"/>
    <m/>
    <n v="103"/>
    <s v="Oui"/>
    <s v="Oui"/>
    <s v="Oui"/>
    <m/>
    <m/>
    <m/>
    <x v="0"/>
    <x v="0"/>
    <m/>
    <s v="Forage à pompe manuelle"/>
    <s v="0"/>
    <s v="1"/>
    <s v="0"/>
    <s v="0"/>
    <s v="0"/>
    <s v="0"/>
    <s v="0"/>
    <s v="0"/>
    <x v="1"/>
    <s v="30-60 minutes"/>
    <s v="Aucun"/>
    <s v="1"/>
    <s v="0"/>
    <s v="0"/>
    <s v="0"/>
    <s v="0"/>
    <x v="0"/>
    <m/>
    <x v="0"/>
    <x v="0"/>
    <x v="0"/>
    <x v="0"/>
    <x v="0"/>
    <m/>
    <s v="Non"/>
    <m/>
    <m/>
    <m/>
    <m/>
    <m/>
    <m/>
    <m/>
    <m/>
    <x v="1"/>
    <m/>
    <m/>
    <m/>
    <m/>
    <m/>
    <m/>
    <m/>
    <m/>
    <s v="30 minutes – 1 heure"/>
    <m/>
    <m/>
    <s v="Oui"/>
    <s v="Centre de santé"/>
    <s v="1"/>
    <s v="0"/>
    <s v="0"/>
    <s v="0"/>
    <s v="0"/>
    <m/>
    <s v="En dehors du site"/>
    <s v="50 - 60 minutes"/>
    <s v="Paludisme Maux de ventre Autre (précisez)_____________"/>
    <s v="0"/>
    <s v="0"/>
    <s v="0"/>
    <s v="0"/>
    <s v="0"/>
    <s v="1"/>
    <s v="0"/>
    <s v="0"/>
    <s v="1"/>
    <s v="0"/>
    <s v="0"/>
    <s v="1"/>
    <s v="0"/>
    <s v="Goitre"/>
    <x v="0"/>
    <m/>
    <m/>
    <m/>
    <m/>
    <m/>
    <m/>
    <m/>
    <x v="0"/>
    <m/>
    <x v="0"/>
    <m/>
    <m/>
    <m/>
    <m/>
    <m/>
    <m/>
    <m/>
    <m/>
    <m/>
    <m/>
    <m/>
    <m/>
    <m/>
    <x v="0"/>
    <s v="Se laver les mains avec du savon et de l’eau ou avec un gel hydroalcoolique Éviter les contacts avec toute personne malade Se couvrir le visage (nez et bouche) avec un masque"/>
    <s v="1"/>
    <s v="0"/>
    <s v="1"/>
    <s v="0"/>
    <s v="1"/>
    <s v="0"/>
    <s v="0"/>
    <s v="0"/>
    <s v="A travers les proches Sensibilisation par les organisations humanitaires (ONG, agences des nations-unies, …)"/>
    <s v="0"/>
    <s v="0"/>
    <s v="1"/>
    <s v="0"/>
    <s v="1"/>
    <s v="0"/>
    <s v="0"/>
    <x v="1"/>
    <x v="3"/>
    <s v="La plupart des personnes y ont accès (entre 50 et 75%)"/>
    <m/>
    <s v="Achat sur le marché Assistance humanitaire (incluant Cash)"/>
    <s v="1"/>
    <s v="0"/>
    <s v="0"/>
    <s v="1"/>
    <s v="0"/>
    <s v="0"/>
    <s v="0"/>
    <m/>
    <s v="Oui, accès aux terres cultivables donné par les autorités locales / notables des communautés"/>
    <s v="Oui"/>
    <s v="Plus de 50 minutes"/>
    <s v="Oui, marché très bien fourni"/>
    <m/>
    <s v="Oui"/>
    <s v="Tigo (MOV Africa) Airtel"/>
    <s v="1"/>
    <s v="1"/>
    <s v="0"/>
    <m/>
    <s v="Articles non alimentaires (vêtements, couvertures, ustensiles de cuisine) Travail/moyen de subsistance Education scolaire"/>
    <x v="1"/>
    <x v="1"/>
    <x v="0"/>
    <x v="0"/>
    <x v="1"/>
    <x v="0"/>
    <x v="1"/>
    <x v="0"/>
    <x v="0"/>
    <x v="0"/>
    <m/>
    <n v="4"/>
  </r>
  <r>
    <x v="10"/>
    <s v="Homme"/>
    <x v="0"/>
    <s v="TD0704"/>
    <x v="0"/>
    <s v="TD070402"/>
    <x v="1"/>
    <s v="TD070402DBA-002"/>
    <x v="196"/>
    <s v="14.406143333333334"/>
    <s v="13.614103333333333"/>
    <m/>
    <m/>
    <s v="Milieu rural proche d’une ville moyenne"/>
    <m/>
    <m/>
    <x v="0"/>
    <s v="Plus de 150m2"/>
    <s v="Ancestrales"/>
    <s v="Oui"/>
    <s v="Aucune"/>
    <m/>
    <m/>
    <m/>
    <m/>
    <m/>
    <s v="Personnes Déplacées Internes"/>
    <s v="1"/>
    <s v="0"/>
    <s v="0"/>
    <n v="400"/>
    <x v="179"/>
    <n v="400"/>
    <n v="1300"/>
    <n v="20"/>
    <n v="50"/>
    <n v="95"/>
    <n v="100"/>
    <n v="80"/>
    <n v="50"/>
    <n v="35"/>
    <n v="75"/>
    <n v="300"/>
    <n v="420"/>
    <n v="30"/>
    <n v="45"/>
    <n v="560"/>
    <n v="740"/>
    <s v="Lac"/>
    <s v="Fouli"/>
    <s v="Kaiga-Kindjiria"/>
    <s v="A pied Pirogue Dos d'animal"/>
    <s v="1"/>
    <s v="0"/>
    <s v="0"/>
    <s v="0"/>
    <s v="1"/>
    <s v="1"/>
    <s v="0"/>
    <s v="0"/>
    <x v="0"/>
    <x v="2"/>
    <x v="0"/>
    <m/>
    <s v="Ils considèrent que c'est la terre de leurs ancêtres"/>
    <m/>
    <m/>
    <m/>
    <m/>
    <m/>
    <m/>
    <m/>
    <m/>
    <m/>
    <m/>
    <m/>
    <m/>
    <m/>
    <m/>
    <m/>
    <m/>
    <m/>
    <m/>
    <m/>
    <m/>
    <m/>
    <m/>
    <m/>
    <m/>
    <m/>
    <m/>
    <m/>
    <x v="0"/>
    <x v="0"/>
    <x v="0"/>
    <m/>
    <m/>
    <m/>
    <m/>
    <m/>
    <m/>
    <m/>
    <m/>
    <m/>
    <m/>
    <m/>
    <m/>
    <m/>
    <m/>
    <m/>
    <m/>
    <m/>
    <m/>
    <m/>
    <m/>
    <m/>
    <m/>
    <m/>
    <m/>
    <m/>
    <m/>
    <m/>
    <m/>
    <m/>
    <m/>
    <m/>
    <m/>
    <m/>
    <m/>
    <m/>
    <x v="0"/>
    <x v="0"/>
    <x v="0"/>
    <m/>
    <m/>
    <m/>
    <x v="31"/>
    <x v="0"/>
    <x v="0"/>
    <n v="7.4441687344913151E-3"/>
    <s v="Bonnes"/>
    <m/>
    <s v="La distribution d'articles non alimentaires La distribution de vivres La distribution des baches"/>
    <s v="1"/>
    <s v="1"/>
    <s v="0"/>
    <s v="0"/>
    <s v="0"/>
    <s v="0"/>
    <s v="0"/>
    <s v="0"/>
    <s v="1"/>
    <s v="0"/>
    <s v="0"/>
    <s v="Entre 1 et 3 mois"/>
    <s v="Plus d'1 an"/>
    <s v="Plus d'1 an"/>
    <m/>
    <m/>
    <m/>
    <m/>
    <m/>
    <m/>
    <n v="288"/>
    <s v="Oui"/>
    <s v="Oui"/>
    <s v="Oui"/>
    <m/>
    <m/>
    <m/>
    <x v="0"/>
    <x v="0"/>
    <m/>
    <s v="Forage à pompe manuelle"/>
    <s v="0"/>
    <s v="1"/>
    <s v="0"/>
    <s v="0"/>
    <s v="0"/>
    <s v="0"/>
    <s v="0"/>
    <s v="0"/>
    <x v="1"/>
    <s v="Moins de 10 minutes"/>
    <s v="Eau trouble / brune Goût Eau non potable"/>
    <s v="0"/>
    <s v="1"/>
    <s v="1"/>
    <s v="1"/>
    <s v="0"/>
    <x v="1"/>
    <n v="42"/>
    <x v="1"/>
    <x v="1"/>
    <x v="1"/>
    <x v="1"/>
    <x v="1"/>
    <s v="Plus de 50 mètres"/>
    <s v="Non"/>
    <m/>
    <m/>
    <m/>
    <m/>
    <m/>
    <m/>
    <m/>
    <m/>
    <x v="1"/>
    <m/>
    <m/>
    <m/>
    <m/>
    <m/>
    <m/>
    <m/>
    <m/>
    <s v="30 minutes – 1 heure"/>
    <m/>
    <m/>
    <s v="Oui"/>
    <s v="Centre de santé"/>
    <s v="1"/>
    <s v="0"/>
    <s v="0"/>
    <s v="0"/>
    <s v="0"/>
    <m/>
    <s v="En dehors du site"/>
    <s v="30-50 minutes"/>
    <s v="Paludisme Fièvre Maux de ventre"/>
    <s v="0"/>
    <s v="1"/>
    <s v="0"/>
    <s v="0"/>
    <s v="0"/>
    <s v="1"/>
    <s v="0"/>
    <s v="0"/>
    <s v="1"/>
    <s v="0"/>
    <s v="0"/>
    <s v="0"/>
    <s v="0"/>
    <m/>
    <x v="0"/>
    <m/>
    <m/>
    <m/>
    <m/>
    <m/>
    <m/>
    <m/>
    <x v="0"/>
    <m/>
    <x v="0"/>
    <m/>
    <m/>
    <m/>
    <m/>
    <m/>
    <m/>
    <m/>
    <m/>
    <m/>
    <m/>
    <m/>
    <m/>
    <m/>
    <x v="0"/>
    <s v="Se laver les mains avec du savon et de l’eau ou avec un gel hydroalcoolique Éviter de se toucher les yeux, le nez, la bouche Éviter les contacts avec toute personne malade"/>
    <s v="1"/>
    <s v="1"/>
    <s v="1"/>
    <s v="0"/>
    <s v="0"/>
    <s v="0"/>
    <s v="0"/>
    <s v="0"/>
    <s v="A travers les proches Sensibilisation par le personnel médical Sensibilisation par les organisations humanitaires (ONG, agences des nations-unies, …)"/>
    <s v="0"/>
    <s v="0"/>
    <s v="1"/>
    <s v="0"/>
    <s v="1"/>
    <s v="1"/>
    <s v="0"/>
    <x v="1"/>
    <x v="3"/>
    <s v="La quasi-totalité des personnes y ont accès (plus de 75%)"/>
    <m/>
    <s v="Production de subsistance Assistance humanitaire (incluant Cash)"/>
    <s v="0"/>
    <s v="0"/>
    <s v="0"/>
    <s v="1"/>
    <s v="0"/>
    <s v="1"/>
    <s v="0"/>
    <m/>
    <s v="Oui, c’est la terre de nos ancêtres"/>
    <s v="Oui"/>
    <s v="30 - 50 minutes"/>
    <s v="Oui, on peut y trouver la plupart des biens"/>
    <m/>
    <s v="Oui"/>
    <s v="Tigo (MOV Africa)"/>
    <s v="1"/>
    <s v="0"/>
    <s v="0"/>
    <m/>
    <s v="Nourriture Articles non alimentaires (vêtements, couvertures, ustensiles de cuisine) Travail/moyen de subsistance"/>
    <x v="0"/>
    <x v="1"/>
    <x v="0"/>
    <x v="0"/>
    <x v="1"/>
    <x v="0"/>
    <x v="0"/>
    <x v="0"/>
    <x v="0"/>
    <x v="0"/>
    <m/>
    <n v="3"/>
  </r>
  <r>
    <x v="10"/>
    <s v="Homme"/>
    <x v="0"/>
    <s v="TD0704"/>
    <x v="0"/>
    <s v="TD070402"/>
    <x v="1"/>
    <s v="TD070402DBA-038"/>
    <x v="197"/>
    <s v="14.3625291"/>
    <s v="14.0761097"/>
    <s v="301.30067253144074"/>
    <s v="4.12"/>
    <s v="Milieu rural isolé"/>
    <s v="Karbalou"/>
    <s v="5"/>
    <x v="0"/>
    <s v="Entre 100 et 150m2"/>
    <s v="Ancestrales"/>
    <s v="Oui"/>
    <s v="Aucune"/>
    <m/>
    <m/>
    <m/>
    <m/>
    <m/>
    <s v="Personnes Déplacées Internes"/>
    <s v="1"/>
    <s v="0"/>
    <s v="0"/>
    <n v="17"/>
    <x v="180"/>
    <n v="17"/>
    <n v="56"/>
    <n v="3"/>
    <n v="4"/>
    <n v="5"/>
    <n v="5"/>
    <n v="5"/>
    <n v="6"/>
    <n v="4"/>
    <n v="5"/>
    <n v="8"/>
    <n v="10"/>
    <n v="0"/>
    <n v="1"/>
    <n v="25"/>
    <n v="31"/>
    <s v="Lac"/>
    <s v="Fouli"/>
    <s v="Kaiga-Kindjiria"/>
    <s v="A pied Dos d'animal"/>
    <s v="1"/>
    <s v="0"/>
    <s v="0"/>
    <s v="0"/>
    <s v="0"/>
    <s v="1"/>
    <s v="0"/>
    <s v="0"/>
    <x v="0"/>
    <x v="7"/>
    <x v="0"/>
    <m/>
    <s v="Parenté avec la communauté hôte"/>
    <m/>
    <m/>
    <m/>
    <m/>
    <m/>
    <m/>
    <m/>
    <m/>
    <m/>
    <m/>
    <m/>
    <m/>
    <m/>
    <m/>
    <m/>
    <m/>
    <m/>
    <m/>
    <m/>
    <m/>
    <m/>
    <m/>
    <m/>
    <m/>
    <m/>
    <m/>
    <m/>
    <x v="0"/>
    <x v="0"/>
    <x v="0"/>
    <m/>
    <m/>
    <m/>
    <m/>
    <m/>
    <m/>
    <m/>
    <m/>
    <m/>
    <m/>
    <m/>
    <m/>
    <m/>
    <m/>
    <m/>
    <m/>
    <m/>
    <m/>
    <m/>
    <m/>
    <m/>
    <m/>
    <m/>
    <m/>
    <m/>
    <m/>
    <m/>
    <m/>
    <m/>
    <m/>
    <m/>
    <m/>
    <m/>
    <m/>
    <m/>
    <x v="0"/>
    <x v="0"/>
    <x v="0"/>
    <m/>
    <m/>
    <m/>
    <x v="0"/>
    <x v="0"/>
    <x v="0"/>
    <n v="0"/>
    <s v="Bonnes"/>
    <m/>
    <s v="L'assistance en Eau Hygiene et Assainissement La distribution des baches La distribution d'articles non alimentaires"/>
    <s v="1"/>
    <s v="1"/>
    <s v="1"/>
    <s v="0"/>
    <s v="0"/>
    <s v="0"/>
    <s v="0"/>
    <s v="0"/>
    <s v="0"/>
    <s v="0"/>
    <s v="0"/>
    <m/>
    <s v="Plus d'1 an"/>
    <s v="Plus d'1 an"/>
    <m/>
    <m/>
    <m/>
    <m/>
    <s v="Continue"/>
    <m/>
    <n v="15"/>
    <s v="Oui"/>
    <s v="Oui"/>
    <s v="Oui"/>
    <m/>
    <m/>
    <m/>
    <x v="1"/>
    <x v="1"/>
    <m/>
    <s v="Forage à pompe manuelle"/>
    <s v="0"/>
    <s v="1"/>
    <s v="0"/>
    <s v="0"/>
    <s v="0"/>
    <s v="0"/>
    <s v="0"/>
    <s v="0"/>
    <x v="1"/>
    <s v="Moins de 10 minutes"/>
    <s v="Aucun"/>
    <s v="1"/>
    <s v="0"/>
    <s v="0"/>
    <s v="0"/>
    <s v="0"/>
    <x v="0"/>
    <m/>
    <x v="0"/>
    <x v="0"/>
    <x v="0"/>
    <x v="0"/>
    <x v="0"/>
    <m/>
    <s v="Non"/>
    <m/>
    <m/>
    <m/>
    <m/>
    <m/>
    <m/>
    <m/>
    <m/>
    <x v="0"/>
    <s v="Autre (précisez)_____________"/>
    <s v="0"/>
    <s v="0"/>
    <s v="0"/>
    <s v="0"/>
    <s v="0"/>
    <s v="0"/>
    <s v="1"/>
    <m/>
    <s v="Pas d'école"/>
    <m/>
    <s v="Oui"/>
    <s v="Centre de santé"/>
    <s v="1"/>
    <s v="0"/>
    <s v="0"/>
    <s v="0"/>
    <s v="0"/>
    <m/>
    <s v="En dehors du site"/>
    <s v="2 - 3h"/>
    <s v="Toux Fièvre Diarrhée"/>
    <s v="1"/>
    <s v="1"/>
    <s v="0"/>
    <s v="0"/>
    <s v="0"/>
    <s v="0"/>
    <s v="1"/>
    <s v="0"/>
    <s v="0"/>
    <s v="0"/>
    <s v="0"/>
    <s v="0"/>
    <s v="0"/>
    <m/>
    <x v="0"/>
    <m/>
    <m/>
    <m/>
    <m/>
    <m/>
    <m/>
    <m/>
    <x v="0"/>
    <m/>
    <x v="0"/>
    <m/>
    <m/>
    <m/>
    <m/>
    <m/>
    <m/>
    <m/>
    <m/>
    <m/>
    <m/>
    <m/>
    <m/>
    <m/>
    <x v="1"/>
    <m/>
    <m/>
    <m/>
    <m/>
    <m/>
    <m/>
    <m/>
    <m/>
    <m/>
    <m/>
    <m/>
    <m/>
    <m/>
    <m/>
    <m/>
    <m/>
    <m/>
    <x v="2"/>
    <x v="3"/>
    <s v="Ne sait pas / Pas de réponse"/>
    <m/>
    <s v="Achat sur le marché Production de subsistance"/>
    <s v="1"/>
    <s v="0"/>
    <s v="0"/>
    <s v="0"/>
    <s v="0"/>
    <s v="1"/>
    <s v="0"/>
    <m/>
    <s v="Oui, c’est la terre de nos ancêtres"/>
    <s v="Oui"/>
    <s v="Plus de 50 minutes"/>
    <s v="Oui, on peut y trouver la plupart des biens"/>
    <m/>
    <s v="Oui"/>
    <s v="Tigo (MOV Africa) Airtel"/>
    <s v="1"/>
    <s v="1"/>
    <s v="0"/>
    <m/>
    <s v="Nourriture Travail/moyen de subsistance Articles non alimentaires (vêtements, couvertures, ustensiles de cuisine)"/>
    <x v="0"/>
    <x v="1"/>
    <x v="0"/>
    <x v="0"/>
    <x v="1"/>
    <x v="0"/>
    <x v="0"/>
    <x v="0"/>
    <x v="0"/>
    <x v="0"/>
    <m/>
    <n v="2"/>
  </r>
  <r>
    <x v="14"/>
    <s v="Homme"/>
    <x v="0"/>
    <s v="TD0704"/>
    <x v="0"/>
    <s v="TD070402"/>
    <x v="1"/>
    <s v="TD070402DBA-031"/>
    <x v="198"/>
    <s v="14.4308184"/>
    <s v="13.7240235"/>
    <s v="490.5"/>
    <s v="4.76"/>
    <s v="Milieu rural isolé"/>
    <s v="Choirom2"/>
    <s v="3"/>
    <x v="0"/>
    <s v="Entre 100 et 150m2"/>
    <s v="Public/Gouvernement"/>
    <s v="Oui"/>
    <s v="Aucune"/>
    <m/>
    <m/>
    <m/>
    <m/>
    <m/>
    <s v="Personnes Déplacées Internes"/>
    <s v="1"/>
    <s v="0"/>
    <s v="0"/>
    <n v="32"/>
    <x v="181"/>
    <n v="32"/>
    <n v="124"/>
    <n v="7"/>
    <n v="4"/>
    <n v="11"/>
    <n v="10"/>
    <n v="9"/>
    <n v="11"/>
    <n v="6"/>
    <n v="6"/>
    <n v="27"/>
    <n v="32"/>
    <n v="0"/>
    <n v="1"/>
    <n v="60"/>
    <n v="64"/>
    <s v="Lac"/>
    <s v="Fouli"/>
    <s v="Kaiga-Kindjiria"/>
    <s v="A pied Pirogue Dos d'animal"/>
    <s v="1"/>
    <s v="0"/>
    <s v="0"/>
    <s v="0"/>
    <s v="1"/>
    <s v="1"/>
    <s v="0"/>
    <s v="0"/>
    <x v="0"/>
    <x v="4"/>
    <x v="0"/>
    <m/>
    <s v="Ordre des autorités"/>
    <m/>
    <m/>
    <m/>
    <m/>
    <m/>
    <m/>
    <m/>
    <m/>
    <m/>
    <m/>
    <m/>
    <m/>
    <m/>
    <m/>
    <m/>
    <m/>
    <m/>
    <m/>
    <m/>
    <m/>
    <m/>
    <m/>
    <m/>
    <m/>
    <m/>
    <m/>
    <m/>
    <x v="0"/>
    <x v="0"/>
    <x v="0"/>
    <m/>
    <m/>
    <m/>
    <m/>
    <m/>
    <m/>
    <m/>
    <m/>
    <m/>
    <m/>
    <m/>
    <m/>
    <m/>
    <m/>
    <m/>
    <m/>
    <m/>
    <m/>
    <m/>
    <m/>
    <m/>
    <m/>
    <m/>
    <m/>
    <m/>
    <m/>
    <m/>
    <m/>
    <m/>
    <m/>
    <m/>
    <m/>
    <m/>
    <m/>
    <m/>
    <x v="0"/>
    <x v="0"/>
    <x v="0"/>
    <m/>
    <m/>
    <m/>
    <x v="0"/>
    <x v="0"/>
    <x v="0"/>
    <n v="0"/>
    <s v="Bonnes"/>
    <m/>
    <s v="La distribution de vivres La distribution d'articles non alimentaires La distribution des baches L'assistance en Eau Hygiene et Assainissement"/>
    <s v="1"/>
    <s v="1"/>
    <s v="1"/>
    <s v="0"/>
    <s v="0"/>
    <s v="0"/>
    <s v="0"/>
    <s v="0"/>
    <s v="1"/>
    <s v="0"/>
    <s v="0"/>
    <s v="Moins d’un mois"/>
    <s v="Plus d'1 an"/>
    <s v="Plus d'1 an"/>
    <m/>
    <m/>
    <m/>
    <m/>
    <s v="Continue"/>
    <m/>
    <n v="17"/>
    <s v="Oui"/>
    <s v="Oui"/>
    <s v="Oui"/>
    <m/>
    <m/>
    <m/>
    <x v="0"/>
    <x v="0"/>
    <m/>
    <s v="Forage à pompe manuelle"/>
    <s v="0"/>
    <s v="1"/>
    <s v="0"/>
    <s v="0"/>
    <s v="0"/>
    <s v="0"/>
    <s v="0"/>
    <s v="0"/>
    <x v="1"/>
    <s v="Moins de 10 minutes"/>
    <s v="Goût"/>
    <s v="0"/>
    <s v="0"/>
    <s v="1"/>
    <s v="0"/>
    <s v="0"/>
    <x v="1"/>
    <n v="9"/>
    <x v="1"/>
    <x v="1"/>
    <x v="1"/>
    <x v="2"/>
    <x v="1"/>
    <s v="Plus de 50 mètres"/>
    <s v="Non"/>
    <m/>
    <m/>
    <m/>
    <m/>
    <m/>
    <m/>
    <m/>
    <m/>
    <x v="0"/>
    <s v="Autre (précisez)_____________"/>
    <s v="0"/>
    <s v="0"/>
    <s v="0"/>
    <s v="0"/>
    <s v="0"/>
    <s v="0"/>
    <s v="1"/>
    <m/>
    <s v="Pas d'ecole"/>
    <m/>
    <s v="Oui"/>
    <s v="Centre de santé"/>
    <s v="1"/>
    <s v="0"/>
    <s v="0"/>
    <s v="0"/>
    <s v="0"/>
    <m/>
    <s v="En dehors du site"/>
    <s v="1 - 2h"/>
    <s v="Paludisme Diarrhée Toux"/>
    <s v="1"/>
    <s v="0"/>
    <s v="0"/>
    <s v="0"/>
    <s v="0"/>
    <s v="1"/>
    <s v="1"/>
    <s v="0"/>
    <s v="0"/>
    <s v="0"/>
    <s v="0"/>
    <s v="0"/>
    <s v="0"/>
    <m/>
    <x v="0"/>
    <m/>
    <m/>
    <m/>
    <m/>
    <m/>
    <m/>
    <m/>
    <x v="0"/>
    <m/>
    <x v="0"/>
    <m/>
    <m/>
    <m/>
    <m/>
    <m/>
    <m/>
    <m/>
    <m/>
    <m/>
    <m/>
    <m/>
    <m/>
    <m/>
    <x v="0"/>
    <s v="Se laver les mains avec du savon et de l’eau ou avec un gel hydroalcoolique Éviter de se toucher les yeux, le nez, la bouche"/>
    <s v="1"/>
    <s v="1"/>
    <s v="0"/>
    <s v="0"/>
    <s v="0"/>
    <s v="0"/>
    <s v="0"/>
    <s v="0"/>
    <s v="A travers les proches Sensibilisation par les organisations humanitaires (ONG, agences des nations-unies, …)"/>
    <s v="0"/>
    <s v="0"/>
    <s v="1"/>
    <s v="0"/>
    <s v="1"/>
    <s v="0"/>
    <s v="0"/>
    <x v="0"/>
    <x v="11"/>
    <s v="La plupart des personnes y ont accès (entre 50 et 75%)"/>
    <m/>
    <s v="Achat sur le marché Assistance humanitaire (incluant Cash)"/>
    <s v="1"/>
    <s v="0"/>
    <s v="0"/>
    <s v="1"/>
    <s v="0"/>
    <s v="0"/>
    <s v="0"/>
    <m/>
    <s v="Non, nous n’avons pas accès à la terre cultivable"/>
    <s v="Oui"/>
    <s v="Plus de 50 minutes"/>
    <s v="Oui, on peut y trouver la plupart des biens"/>
    <m/>
    <s v="Oui"/>
    <s v="Tigo (MOV Africa)"/>
    <s v="1"/>
    <s v="0"/>
    <s v="0"/>
    <m/>
    <s v="Eau potable Travail/moyen de subsistance Articles non alimentaires (vêtements, couvertures, ustensiles de cuisine)"/>
    <x v="1"/>
    <x v="0"/>
    <x v="0"/>
    <x v="0"/>
    <x v="1"/>
    <x v="0"/>
    <x v="0"/>
    <x v="0"/>
    <x v="0"/>
    <x v="0"/>
    <m/>
    <n v="3"/>
  </r>
  <r>
    <x v="8"/>
    <s v="Homme"/>
    <x v="0"/>
    <s v="TD0703"/>
    <x v="1"/>
    <s v="TD070301"/>
    <x v="3"/>
    <s v="TD070301BGS-012"/>
    <x v="199"/>
    <s v="13.488348333333333"/>
    <s v="14.336643333333333"/>
    <m/>
    <m/>
    <s v="Milieu rural isolé"/>
    <s v="Tagal village"/>
    <s v="1"/>
    <x v="0"/>
    <s v="Plus de 150m2"/>
    <s v="Ancestrales"/>
    <s v="Oui"/>
    <s v="ONG Locale"/>
    <m/>
    <s v="Crt"/>
    <m/>
    <m/>
    <m/>
    <s v="Personnes Déplacées Internes"/>
    <s v="1"/>
    <s v="0"/>
    <s v="0"/>
    <n v="130"/>
    <x v="182"/>
    <n v="130"/>
    <n v="460"/>
    <n v="10"/>
    <n v="20"/>
    <n v="22"/>
    <n v="28"/>
    <n v="35"/>
    <n v="65"/>
    <n v="23"/>
    <n v="37"/>
    <n v="70"/>
    <n v="130"/>
    <n v="5"/>
    <n v="15"/>
    <n v="165"/>
    <n v="295"/>
    <s v="Lac"/>
    <s v="Kaya"/>
    <s v="Ngouboua"/>
    <s v="A pied Dos d'animal"/>
    <s v="1"/>
    <s v="0"/>
    <s v="0"/>
    <s v="0"/>
    <s v="0"/>
    <s v="1"/>
    <s v="0"/>
    <s v="0"/>
    <x v="0"/>
    <x v="3"/>
    <x v="0"/>
    <m/>
    <s v="Ils considèrent que c'est la terre de leurs ancêtres"/>
    <m/>
    <m/>
    <m/>
    <m/>
    <m/>
    <m/>
    <m/>
    <m/>
    <m/>
    <m/>
    <m/>
    <m/>
    <m/>
    <m/>
    <m/>
    <m/>
    <m/>
    <m/>
    <m/>
    <m/>
    <m/>
    <m/>
    <m/>
    <m/>
    <m/>
    <m/>
    <m/>
    <x v="0"/>
    <x v="0"/>
    <x v="0"/>
    <m/>
    <m/>
    <m/>
    <m/>
    <m/>
    <m/>
    <m/>
    <m/>
    <m/>
    <m/>
    <m/>
    <m/>
    <m/>
    <m/>
    <m/>
    <m/>
    <m/>
    <m/>
    <m/>
    <m/>
    <m/>
    <m/>
    <m/>
    <m/>
    <m/>
    <m/>
    <m/>
    <m/>
    <m/>
    <m/>
    <m/>
    <m/>
    <m/>
    <m/>
    <m/>
    <x v="0"/>
    <x v="0"/>
    <x v="0"/>
    <m/>
    <m/>
    <m/>
    <x v="0"/>
    <x v="0"/>
    <x v="0"/>
    <n v="0"/>
    <s v="Bonnes"/>
    <m/>
    <s v="La distribution d'articles non alimentaires La distribution des baches L'assistance en Eau Hygiene et Assainissement L'assistance en éducation Construction des abris L'assistance de santé La distribution de vivres"/>
    <s v="1"/>
    <s v="1"/>
    <s v="1"/>
    <s v="1"/>
    <s v="1"/>
    <s v="0"/>
    <s v="0"/>
    <s v="1"/>
    <s v="1"/>
    <s v="0"/>
    <s v="0"/>
    <s v="Plus d'1 an"/>
    <s v="Plus d'1 an"/>
    <s v="Plus d'1 an"/>
    <s v="Plus d'1 an"/>
    <m/>
    <s v="Continue"/>
    <m/>
    <s v="Continue"/>
    <s v="Continue"/>
    <n v="74"/>
    <s v="Oui"/>
    <s v="Oui"/>
    <s v="Oui"/>
    <m/>
    <m/>
    <m/>
    <x v="0"/>
    <x v="0"/>
    <m/>
    <s v="Forage à pompe manuelle Eau de surface (wadi, lac, rivière, etc.)"/>
    <s v="0"/>
    <s v="1"/>
    <s v="0"/>
    <s v="0"/>
    <s v="1"/>
    <s v="0"/>
    <s v="0"/>
    <s v="0"/>
    <x v="1"/>
    <s v="Moins de 10 minutes"/>
    <s v="Goût Eau trouble / brune"/>
    <s v="0"/>
    <s v="1"/>
    <s v="1"/>
    <s v="0"/>
    <s v="0"/>
    <x v="0"/>
    <m/>
    <x v="0"/>
    <x v="0"/>
    <x v="0"/>
    <x v="0"/>
    <x v="0"/>
    <m/>
    <s v="Non"/>
    <m/>
    <m/>
    <m/>
    <m/>
    <m/>
    <m/>
    <m/>
    <m/>
    <x v="1"/>
    <m/>
    <m/>
    <m/>
    <m/>
    <m/>
    <m/>
    <m/>
    <m/>
    <s v="Moins de 10 minutes"/>
    <m/>
    <m/>
    <s v="Oui"/>
    <s v="Centre de santé"/>
    <s v="1"/>
    <s v="0"/>
    <s v="0"/>
    <s v="0"/>
    <s v="0"/>
    <m/>
    <s v="Sur le site"/>
    <m/>
    <s v="Fièvre Paludisme Autre (précisez)_____________"/>
    <s v="0"/>
    <s v="1"/>
    <s v="0"/>
    <s v="0"/>
    <s v="0"/>
    <s v="1"/>
    <s v="0"/>
    <s v="0"/>
    <s v="0"/>
    <s v="0"/>
    <s v="0"/>
    <s v="1"/>
    <s v="0"/>
    <s v="Tumeur de gorge"/>
    <x v="0"/>
    <m/>
    <m/>
    <m/>
    <m/>
    <m/>
    <m/>
    <m/>
    <x v="0"/>
    <m/>
    <x v="0"/>
    <m/>
    <m/>
    <m/>
    <m/>
    <m/>
    <m/>
    <m/>
    <m/>
    <m/>
    <m/>
    <m/>
    <m/>
    <m/>
    <x v="0"/>
    <s v="Se laver les mains avec du savon et de l’eau ou avec un gel hydroalcoolique Éviter de se toucher les yeux, le nez, la bouche Éviter les contacts avec toute personne malade"/>
    <s v="1"/>
    <s v="1"/>
    <s v="1"/>
    <s v="0"/>
    <s v="0"/>
    <s v="0"/>
    <s v="0"/>
    <s v="0"/>
    <s v="A travers les proches Sensibilisation par les organisations humanitaires (ONG, agences des nations-unies, …) Sensibilisation par le personnel médical"/>
    <s v="0"/>
    <s v="0"/>
    <s v="1"/>
    <s v="0"/>
    <s v="1"/>
    <s v="1"/>
    <s v="0"/>
    <x v="0"/>
    <x v="1"/>
    <s v="La plupart des personnes y ont accès (entre 50 et 75%)"/>
    <m/>
    <s v="Achat sur le marché Production de subsistance"/>
    <s v="1"/>
    <s v="0"/>
    <s v="0"/>
    <s v="0"/>
    <s v="0"/>
    <s v="1"/>
    <s v="0"/>
    <m/>
    <s v="Oui, c’est la terre de nos ancêtres"/>
    <s v="Oui"/>
    <s v="Plus de 50 minutes"/>
    <s v="Oui, marché très bien fourni"/>
    <m/>
    <s v="Oui"/>
    <s v="Tigo (MOV Africa) Airtel"/>
    <s v="1"/>
    <s v="1"/>
    <s v="0"/>
    <m/>
    <s v="Nourriture Abris Articles non alimentaires (vêtements, couvertures, ustensiles de cuisine)"/>
    <x v="0"/>
    <x v="1"/>
    <x v="1"/>
    <x v="0"/>
    <x v="1"/>
    <x v="0"/>
    <x v="0"/>
    <x v="1"/>
    <x v="0"/>
    <x v="0"/>
    <m/>
    <n v="3"/>
  </r>
  <r>
    <x v="2"/>
    <s v="Homme"/>
    <x v="0"/>
    <s v="TD0704"/>
    <x v="0"/>
    <s v="TD070402"/>
    <x v="1"/>
    <s v="TD070402DBA-010"/>
    <x v="200"/>
    <s v="14.3859822"/>
    <s v="13.6919117"/>
    <s v="366.7"/>
    <s v="4.916"/>
    <s v="Milieu rural isolé"/>
    <s v="Daboua"/>
    <s v="9"/>
    <x v="1"/>
    <m/>
    <m/>
    <s v="Oui"/>
    <m/>
    <m/>
    <m/>
    <n v="18"/>
    <n v="105"/>
    <m/>
    <s v="Personnes Déplacées Internes Retournés anciennes PDI Retournés venus de l'étranger"/>
    <s v="1"/>
    <s v="1"/>
    <s v="1"/>
    <n v="465"/>
    <x v="183"/>
    <n v="250"/>
    <n v="1031"/>
    <n v="31"/>
    <n v="31"/>
    <n v="52"/>
    <n v="62"/>
    <n v="72"/>
    <n v="72"/>
    <n v="82"/>
    <n v="93"/>
    <n v="196"/>
    <n v="278"/>
    <n v="31"/>
    <n v="31"/>
    <n v="464"/>
    <n v="567"/>
    <s v="Lac"/>
    <s v="Fouli"/>
    <s v="Kaiga-Kindjiria"/>
    <s v="A pied Dos d'animal Pirogue"/>
    <s v="1"/>
    <s v="0"/>
    <s v="0"/>
    <s v="0"/>
    <s v="1"/>
    <s v="1"/>
    <s v="0"/>
    <s v="0"/>
    <x v="6"/>
    <x v="2"/>
    <x v="0"/>
    <m/>
    <s v="Ils considèrent que c'est la terre de leurs ancêtres"/>
    <n v="120"/>
    <n v="800"/>
    <n v="24"/>
    <n v="24"/>
    <n v="40"/>
    <n v="48"/>
    <n v="56"/>
    <n v="56"/>
    <n v="64"/>
    <n v="72"/>
    <n v="152"/>
    <n v="216"/>
    <n v="24"/>
    <n v="24"/>
    <n v="360"/>
    <n v="440"/>
    <s v="Lac"/>
    <s v="Fouli"/>
    <s v="A pied Dos d'animal Pirogue"/>
    <s v="1"/>
    <s v="0"/>
    <s v="0"/>
    <s v="0"/>
    <s v="1"/>
    <s v="1"/>
    <s v="0"/>
    <s v="0"/>
    <x v="5"/>
    <x v="3"/>
    <x v="1"/>
    <m/>
    <s v="Oui"/>
    <m/>
    <m/>
    <m/>
    <m/>
    <m/>
    <m/>
    <n v="95"/>
    <n v="500"/>
    <n v="15"/>
    <n v="15"/>
    <n v="25"/>
    <n v="30"/>
    <n v="35"/>
    <n v="35"/>
    <n v="40"/>
    <n v="45"/>
    <n v="95"/>
    <n v="135"/>
    <n v="15"/>
    <n v="15"/>
    <n v="225"/>
    <n v="275"/>
    <s v="Niger"/>
    <s v="Diffa"/>
    <s v="Transport en commun Dos d'animal"/>
    <s v="0"/>
    <s v="0"/>
    <s v="0"/>
    <s v="0"/>
    <s v="0"/>
    <s v="1"/>
    <s v="0"/>
    <s v="1"/>
    <x v="2"/>
    <x v="4"/>
    <x v="2"/>
    <m/>
    <s v="Parenté avec la communauté hôte"/>
    <m/>
    <x v="32"/>
    <x v="0"/>
    <x v="28"/>
    <n v="0"/>
    <s v="Bonnes"/>
    <m/>
    <s v="La distribution de vivres La distribution d'articles non alimentaires La distribution des baches L'assistance en Eau Hygiene et Assainissement L'assistance en éducation Distribution des  outils agricoles L'assistance psychosociale"/>
    <s v="1"/>
    <s v="1"/>
    <s v="1"/>
    <s v="1"/>
    <s v="0"/>
    <s v="1"/>
    <s v="1"/>
    <s v="0"/>
    <s v="1"/>
    <s v="0"/>
    <s v="0"/>
    <s v="Moins d’un mois"/>
    <s v="Plus d'1 an"/>
    <s v="Entre 3 et 6 mois"/>
    <m/>
    <s v="Plus d'1 an"/>
    <m/>
    <s v="Continue"/>
    <s v="Continue"/>
    <s v="Continue"/>
    <n v="112"/>
    <s v="Non"/>
    <s v="Non"/>
    <s v="Non"/>
    <s v="La peur"/>
    <s v="Peur"/>
    <s v="Peur"/>
    <x v="0"/>
    <x v="0"/>
    <m/>
    <s v="Forage à pompe manuelle"/>
    <s v="0"/>
    <s v="1"/>
    <s v="0"/>
    <s v="0"/>
    <s v="0"/>
    <s v="0"/>
    <s v="0"/>
    <s v="0"/>
    <x v="1"/>
    <s v="Moins de 10 minutes"/>
    <s v="Goût Eau non potable"/>
    <s v="0"/>
    <s v="0"/>
    <s v="1"/>
    <s v="1"/>
    <s v="0"/>
    <x v="1"/>
    <n v="192"/>
    <x v="1"/>
    <x v="1"/>
    <x v="1"/>
    <x v="2"/>
    <x v="1"/>
    <s v="Plus de 50 mètres"/>
    <s v="Non"/>
    <m/>
    <m/>
    <m/>
    <m/>
    <m/>
    <m/>
    <m/>
    <m/>
    <x v="1"/>
    <m/>
    <m/>
    <m/>
    <m/>
    <m/>
    <m/>
    <m/>
    <m/>
    <s v="10-30 minutes"/>
    <m/>
    <m/>
    <s v="Oui"/>
    <s v="Centre de santé"/>
    <s v="1"/>
    <s v="0"/>
    <s v="0"/>
    <s v="0"/>
    <s v="0"/>
    <m/>
    <s v="Sur le site"/>
    <m/>
    <s v="Toux Paludisme Maux de ventre"/>
    <s v="0"/>
    <s v="0"/>
    <s v="0"/>
    <s v="0"/>
    <s v="0"/>
    <s v="1"/>
    <s v="1"/>
    <s v="0"/>
    <s v="1"/>
    <s v="0"/>
    <s v="0"/>
    <s v="0"/>
    <s v="0"/>
    <m/>
    <x v="0"/>
    <m/>
    <m/>
    <m/>
    <m/>
    <m/>
    <m/>
    <m/>
    <x v="0"/>
    <m/>
    <x v="0"/>
    <m/>
    <m/>
    <m/>
    <m/>
    <m/>
    <m/>
    <m/>
    <m/>
    <m/>
    <m/>
    <m/>
    <m/>
    <m/>
    <x v="0"/>
    <s v="Se laver les mains avec du savon et de l’eau ou avec un gel hydroalcoolique Éviter les contacts avec toute personne malade Se couvrir le visage (nez et bouche) avec un masque"/>
    <s v="1"/>
    <s v="0"/>
    <s v="1"/>
    <s v="0"/>
    <s v="1"/>
    <s v="0"/>
    <s v="0"/>
    <s v="0"/>
    <s v="A travers les proches Sensibilisation par les organisations humanitaires (ONG, agences des nations-unies, …) Sensibilisation par les autorités administratives/traditionnelles"/>
    <s v="0"/>
    <s v="0"/>
    <s v="1"/>
    <s v="1"/>
    <s v="1"/>
    <s v="0"/>
    <s v="0"/>
    <x v="0"/>
    <x v="1"/>
    <s v="Aucune ou très peu de personnes y ont accès (moins 25%)"/>
    <m/>
    <s v="Production de subsistance Assistance humanitaire (incluant Cash)"/>
    <s v="0"/>
    <s v="0"/>
    <s v="0"/>
    <s v="1"/>
    <s v="0"/>
    <s v="1"/>
    <s v="0"/>
    <m/>
    <s v="Oui, c’est la terre de nos ancêtres"/>
    <s v="Oui"/>
    <s v="Moins de 15 minutes"/>
    <s v="Oui, on peut y trouver la plupart des biens"/>
    <m/>
    <s v="Oui"/>
    <s v="Tigo (MOV Africa)"/>
    <s v="1"/>
    <s v="0"/>
    <s v="0"/>
    <m/>
    <s v="Eau potable Travail/moyen de subsistance Nourriture"/>
    <x v="0"/>
    <x v="0"/>
    <x v="0"/>
    <x v="0"/>
    <x v="0"/>
    <x v="0"/>
    <x v="0"/>
    <x v="0"/>
    <x v="0"/>
    <x v="0"/>
    <m/>
    <n v="3"/>
  </r>
  <r>
    <x v="2"/>
    <s v="Homme"/>
    <x v="0"/>
    <s v="TD0704"/>
    <x v="0"/>
    <s v="TD070402"/>
    <x v="1"/>
    <s v="TD070402DBA-017"/>
    <x v="201"/>
    <s v="14.378091666666668"/>
    <s v="13.709966666666666"/>
    <m/>
    <m/>
    <s v="Milieu rural proche d’une ville moyenne"/>
    <m/>
    <m/>
    <x v="0"/>
    <s v="Plus de 150m2"/>
    <s v="Ancestrales"/>
    <s v="Oui"/>
    <s v="Aucune"/>
    <m/>
    <m/>
    <m/>
    <m/>
    <m/>
    <s v="Personnes Déplacées Internes Retournés venus de l'étranger"/>
    <s v="1"/>
    <s v="0"/>
    <s v="1"/>
    <n v="490"/>
    <x v="184"/>
    <n v="305"/>
    <n v="1480"/>
    <n v="50"/>
    <n v="30"/>
    <n v="83"/>
    <n v="130"/>
    <n v="57"/>
    <n v="70"/>
    <n v="80"/>
    <n v="70"/>
    <n v="400"/>
    <n v="430"/>
    <n v="30"/>
    <n v="50"/>
    <n v="700"/>
    <n v="780"/>
    <s v="Lac"/>
    <s v="Fouli"/>
    <s v="Kaiga-Kindjiria"/>
    <s v="A pied Dos d'animal Pirogue"/>
    <s v="1"/>
    <s v="0"/>
    <s v="0"/>
    <s v="0"/>
    <s v="1"/>
    <s v="1"/>
    <s v="0"/>
    <s v="0"/>
    <x v="0"/>
    <x v="4"/>
    <x v="0"/>
    <m/>
    <s v="Ils considèrent que c'est la terre de leurs ancêtres"/>
    <m/>
    <m/>
    <m/>
    <m/>
    <m/>
    <m/>
    <m/>
    <m/>
    <m/>
    <m/>
    <m/>
    <m/>
    <m/>
    <m/>
    <m/>
    <m/>
    <m/>
    <m/>
    <m/>
    <m/>
    <m/>
    <m/>
    <m/>
    <m/>
    <m/>
    <m/>
    <m/>
    <x v="0"/>
    <x v="0"/>
    <x v="0"/>
    <m/>
    <m/>
    <m/>
    <m/>
    <m/>
    <m/>
    <m/>
    <m/>
    <n v="185"/>
    <n v="660"/>
    <n v="8"/>
    <n v="12"/>
    <n v="25"/>
    <n v="40"/>
    <n v="60"/>
    <n v="40"/>
    <n v="25"/>
    <n v="30"/>
    <n v="180"/>
    <n v="210"/>
    <n v="18"/>
    <n v="12"/>
    <n v="316"/>
    <n v="344"/>
    <s v="NGA"/>
    <s v="Borno"/>
    <s v="A pied Transport en commun"/>
    <s v="1"/>
    <s v="0"/>
    <s v="0"/>
    <s v="0"/>
    <s v="0"/>
    <s v="0"/>
    <s v="0"/>
    <s v="1"/>
    <x v="6"/>
    <x v="3"/>
    <x v="2"/>
    <m/>
    <s v="Parenté avec la communauté hôte"/>
    <m/>
    <x v="0"/>
    <x v="0"/>
    <x v="0"/>
    <n v="0"/>
    <s v="Bonnes"/>
    <m/>
    <s v="La distribution d'articles non alimentaires La distribution des baches L'assistance en éducation L'assistance psychosociale L'assistance de santé La distribution de vivres"/>
    <s v="1"/>
    <s v="1"/>
    <s v="0"/>
    <s v="1"/>
    <s v="0"/>
    <s v="0"/>
    <s v="1"/>
    <s v="1"/>
    <s v="1"/>
    <s v="0"/>
    <s v="0"/>
    <s v="Moins d’un mois"/>
    <s v="Plus d'1 an"/>
    <s v="Plus d'1 an"/>
    <m/>
    <m/>
    <s v="Ponctuelle"/>
    <s v="Ponctuelle"/>
    <m/>
    <s v="Ponctuelle"/>
    <n v="311"/>
    <s v="Oui"/>
    <s v="Oui"/>
    <s v="Oui"/>
    <m/>
    <m/>
    <m/>
    <x v="0"/>
    <x v="0"/>
    <m/>
    <s v="Forage à pompe manuelle"/>
    <s v="0"/>
    <s v="1"/>
    <s v="0"/>
    <s v="0"/>
    <s v="0"/>
    <s v="0"/>
    <s v="0"/>
    <s v="0"/>
    <x v="1"/>
    <s v="10-30 minutes"/>
    <s v="Goût Eau trouble / brune Eau non potable"/>
    <s v="0"/>
    <s v="1"/>
    <s v="1"/>
    <s v="1"/>
    <s v="0"/>
    <x v="1"/>
    <n v="50"/>
    <x v="1"/>
    <x v="1"/>
    <x v="1"/>
    <x v="1"/>
    <x v="1"/>
    <s v="Plus de 50 mètres"/>
    <s v="Non"/>
    <m/>
    <m/>
    <m/>
    <m/>
    <m/>
    <m/>
    <m/>
    <m/>
    <x v="1"/>
    <m/>
    <m/>
    <m/>
    <m/>
    <m/>
    <m/>
    <m/>
    <m/>
    <s v="Moins de 10 minutes"/>
    <m/>
    <m/>
    <s v="Oui"/>
    <s v="Clinique mobile"/>
    <s v="0"/>
    <s v="1"/>
    <s v="0"/>
    <s v="0"/>
    <s v="0"/>
    <m/>
    <s v="Sur le site"/>
    <m/>
    <s v="Paludisme Maux de ventre Maux de tête"/>
    <s v="0"/>
    <s v="0"/>
    <s v="0"/>
    <s v="0"/>
    <s v="0"/>
    <s v="1"/>
    <s v="0"/>
    <s v="1"/>
    <s v="1"/>
    <s v="0"/>
    <s v="0"/>
    <s v="0"/>
    <s v="0"/>
    <m/>
    <x v="0"/>
    <m/>
    <m/>
    <m/>
    <m/>
    <m/>
    <m/>
    <m/>
    <x v="0"/>
    <m/>
    <x v="0"/>
    <m/>
    <m/>
    <m/>
    <m/>
    <m/>
    <m/>
    <m/>
    <m/>
    <m/>
    <m/>
    <m/>
    <m/>
    <m/>
    <x v="0"/>
    <s v="Se laver les mains avec du savon et de l’eau ou avec un gel hydroalcoolique Éviter de se toucher les yeux, le nez, la bouche"/>
    <s v="1"/>
    <s v="1"/>
    <s v="0"/>
    <s v="0"/>
    <s v="0"/>
    <s v="0"/>
    <s v="0"/>
    <s v="0"/>
    <s v="A travers les proches Sensibilisation par les organisations humanitaires (ONG, agences des nations-unies, …) Sensibilisation par le personnel médical"/>
    <s v="0"/>
    <s v="0"/>
    <s v="1"/>
    <s v="0"/>
    <s v="1"/>
    <s v="1"/>
    <s v="0"/>
    <x v="1"/>
    <x v="3"/>
    <s v="La plupart des personnes y ont accès (entre 50 et 75%)"/>
    <m/>
    <s v="Production de subsistance Assistance humanitaire (incluant Cash)"/>
    <s v="0"/>
    <s v="0"/>
    <s v="0"/>
    <s v="1"/>
    <s v="0"/>
    <s v="1"/>
    <s v="0"/>
    <m/>
    <s v="Oui, c’est la terre de nos ancêtres"/>
    <s v="Oui"/>
    <s v="15 - 30 minutes"/>
    <s v="Non, insuffisant"/>
    <m/>
    <s v="Oui"/>
    <s v="Tigo (MOV Africa)"/>
    <s v="1"/>
    <s v="0"/>
    <s v="0"/>
    <m/>
    <s v="Nourriture Eau potable Travail/moyen de subsistance"/>
    <x v="0"/>
    <x v="0"/>
    <x v="0"/>
    <x v="0"/>
    <x v="0"/>
    <x v="0"/>
    <x v="0"/>
    <x v="0"/>
    <x v="0"/>
    <x v="0"/>
    <m/>
    <n v="3"/>
  </r>
  <r>
    <x v="13"/>
    <s v="Homme"/>
    <x v="0"/>
    <s v="TD0704"/>
    <x v="0"/>
    <s v="TD070401"/>
    <x v="0"/>
    <s v="XXXX"/>
    <x v="202"/>
    <s v="13.996123"/>
    <s v="13.9572841"/>
    <s v="256.13308394846337"/>
    <s v="4.98"/>
    <s v="Milieu rural isolé"/>
    <s v="Diamerom"/>
    <s v="6"/>
    <x v="0"/>
    <s v="Plus de 150m2"/>
    <s v="Ancestrales"/>
    <s v="Oui"/>
    <s v="Aucune"/>
    <m/>
    <m/>
    <m/>
    <m/>
    <m/>
    <s v="Personnes Déplacées Internes"/>
    <s v="1"/>
    <s v="0"/>
    <s v="0"/>
    <n v="90"/>
    <x v="185"/>
    <n v="90"/>
    <n v="485"/>
    <n v="19"/>
    <n v="21"/>
    <n v="22"/>
    <n v="27"/>
    <n v="32"/>
    <n v="50"/>
    <n v="40"/>
    <n v="61"/>
    <n v="76"/>
    <n v="112"/>
    <n v="10"/>
    <n v="15"/>
    <n v="199"/>
    <n v="286"/>
    <s v="Lac"/>
    <s v="Kaya"/>
    <s v="Ngouboua"/>
    <s v="A pied Dos d'animal Transport en commun"/>
    <s v="1"/>
    <s v="0"/>
    <s v="0"/>
    <s v="0"/>
    <s v="0"/>
    <s v="1"/>
    <s v="0"/>
    <s v="1"/>
    <x v="5"/>
    <x v="0"/>
    <x v="4"/>
    <m/>
    <s v="Ils considèrent que c'est la terre de leurs ancêtres"/>
    <m/>
    <m/>
    <m/>
    <m/>
    <m/>
    <m/>
    <m/>
    <m/>
    <m/>
    <m/>
    <m/>
    <m/>
    <m/>
    <m/>
    <m/>
    <m/>
    <m/>
    <m/>
    <m/>
    <m/>
    <m/>
    <m/>
    <m/>
    <m/>
    <m/>
    <m/>
    <m/>
    <x v="0"/>
    <x v="0"/>
    <x v="0"/>
    <m/>
    <m/>
    <m/>
    <m/>
    <m/>
    <m/>
    <m/>
    <m/>
    <m/>
    <m/>
    <m/>
    <m/>
    <m/>
    <m/>
    <m/>
    <m/>
    <m/>
    <m/>
    <m/>
    <m/>
    <m/>
    <m/>
    <m/>
    <m/>
    <m/>
    <m/>
    <m/>
    <m/>
    <m/>
    <m/>
    <m/>
    <m/>
    <m/>
    <m/>
    <m/>
    <x v="0"/>
    <x v="0"/>
    <x v="0"/>
    <m/>
    <m/>
    <m/>
    <x v="0"/>
    <x v="0"/>
    <x v="0"/>
    <n v="0"/>
    <s v="Bonnes"/>
    <m/>
    <s v="Pas d'assistance reçue"/>
    <s v="0"/>
    <s v="0"/>
    <s v="0"/>
    <s v="0"/>
    <s v="0"/>
    <s v="0"/>
    <s v="0"/>
    <s v="0"/>
    <s v="0"/>
    <s v="0"/>
    <s v="1"/>
    <m/>
    <m/>
    <m/>
    <m/>
    <m/>
    <m/>
    <m/>
    <m/>
    <m/>
    <n v="64"/>
    <s v="Oui"/>
    <s v="Oui"/>
    <s v="Oui"/>
    <m/>
    <m/>
    <m/>
    <x v="1"/>
    <x v="2"/>
    <m/>
    <s v="Puit traditionnel / à ciel ouvert"/>
    <s v="1"/>
    <s v="0"/>
    <s v="0"/>
    <s v="0"/>
    <s v="0"/>
    <s v="0"/>
    <s v="0"/>
    <s v="0"/>
    <x v="3"/>
    <s v="10-30 minutes"/>
    <s v="Eau non potable Goût"/>
    <s v="0"/>
    <s v="0"/>
    <s v="1"/>
    <s v="1"/>
    <s v="0"/>
    <x v="0"/>
    <m/>
    <x v="0"/>
    <x v="0"/>
    <x v="0"/>
    <x v="0"/>
    <x v="0"/>
    <m/>
    <s v="Non"/>
    <m/>
    <m/>
    <m/>
    <m/>
    <m/>
    <m/>
    <m/>
    <m/>
    <x v="0"/>
    <s v="Autre (précisez)_____________"/>
    <s v="0"/>
    <s v="0"/>
    <s v="0"/>
    <s v="0"/>
    <s v="0"/>
    <s v="0"/>
    <s v="1"/>
    <m/>
    <s v="Pas d'ecole"/>
    <m/>
    <s v="Oui"/>
    <s v="Centre de santé"/>
    <s v="1"/>
    <s v="0"/>
    <s v="0"/>
    <s v="0"/>
    <s v="0"/>
    <m/>
    <s v="En dehors du site"/>
    <s v="50 - 60 minutes"/>
    <s v="Paludisme Diarrhée Malnutrition"/>
    <s v="1"/>
    <s v="0"/>
    <s v="0"/>
    <s v="0"/>
    <s v="1"/>
    <s v="1"/>
    <s v="0"/>
    <s v="0"/>
    <s v="0"/>
    <s v="0"/>
    <s v="0"/>
    <s v="0"/>
    <s v="0"/>
    <m/>
    <x v="0"/>
    <m/>
    <m/>
    <m/>
    <m/>
    <m/>
    <m/>
    <m/>
    <x v="0"/>
    <m/>
    <x v="0"/>
    <m/>
    <m/>
    <m/>
    <m/>
    <m/>
    <m/>
    <m/>
    <m/>
    <m/>
    <m/>
    <m/>
    <m/>
    <m/>
    <x v="0"/>
    <s v="Se laver les mains avec du savon et de l’eau ou avec un gel hydroalcoolique"/>
    <s v="1"/>
    <s v="0"/>
    <s v="0"/>
    <s v="0"/>
    <s v="0"/>
    <s v="0"/>
    <s v="0"/>
    <s v="0"/>
    <s v="A travers les proches Sensibilisation par les organisations humanitaires (ONG, agences des nations-unies, …)"/>
    <s v="0"/>
    <s v="0"/>
    <s v="1"/>
    <s v="0"/>
    <s v="1"/>
    <s v="0"/>
    <s v="0"/>
    <x v="0"/>
    <x v="7"/>
    <s v="Ne sait pas / Pas de réponse"/>
    <m/>
    <s v="Achat sur le marché Production de subsistance"/>
    <s v="1"/>
    <s v="0"/>
    <s v="0"/>
    <s v="0"/>
    <s v="0"/>
    <s v="1"/>
    <s v="0"/>
    <m/>
    <s v="Oui, c’est la terre de nos ancêtres"/>
    <s v="Oui"/>
    <s v="Plus de 50 minutes"/>
    <s v="Oui, on peut y trouver la plupart des biens"/>
    <m/>
    <s v="Oui"/>
    <s v="Tigo (MOV Africa) Airtel"/>
    <s v="1"/>
    <s v="1"/>
    <s v="0"/>
    <m/>
    <s v="Nourriture Eau potable Articles non alimentaires (vêtements, couvertures, ustensiles de cuisine)"/>
    <x v="0"/>
    <x v="0"/>
    <x v="0"/>
    <x v="0"/>
    <x v="1"/>
    <x v="0"/>
    <x v="0"/>
    <x v="1"/>
    <x v="0"/>
    <x v="0"/>
    <m/>
    <n v="3"/>
  </r>
  <r>
    <x v="10"/>
    <s v="Homme"/>
    <x v="0"/>
    <s v="TD0704"/>
    <x v="0"/>
    <s v="TD070402"/>
    <x v="1"/>
    <s v="TD070402DBA-048"/>
    <x v="203"/>
    <s v="14.367783333333334"/>
    <s v="13.776391666666665"/>
    <m/>
    <m/>
    <s v="Milieu rural isolé"/>
    <s v="Tataverom"/>
    <s v="7"/>
    <x v="0"/>
    <s v="Plus de 150m2"/>
    <s v="Ancestrales"/>
    <s v="Oui"/>
    <s v="Aucune"/>
    <m/>
    <m/>
    <m/>
    <m/>
    <m/>
    <s v="Personnes Déplacées Internes"/>
    <s v="1"/>
    <s v="0"/>
    <s v="0"/>
    <n v="80"/>
    <x v="186"/>
    <n v="80"/>
    <n v="250"/>
    <n v="3"/>
    <n v="5"/>
    <n v="12"/>
    <n v="20"/>
    <n v="7"/>
    <n v="13"/>
    <n v="3"/>
    <n v="7"/>
    <n v="80"/>
    <n v="90"/>
    <n v="7"/>
    <n v="3"/>
    <n v="112"/>
    <n v="138"/>
    <s v="Lac"/>
    <s v="Fouli"/>
    <s v="Kaiga-Kindjiria"/>
    <s v="A pied Pirogue Dos d'animal"/>
    <s v="1"/>
    <s v="0"/>
    <s v="0"/>
    <s v="0"/>
    <s v="1"/>
    <s v="1"/>
    <s v="0"/>
    <s v="0"/>
    <x v="4"/>
    <x v="7"/>
    <x v="0"/>
    <m/>
    <s v="Ils considèrent que c'est la terre de leurs ancêtres"/>
    <m/>
    <m/>
    <m/>
    <m/>
    <m/>
    <m/>
    <m/>
    <m/>
    <m/>
    <m/>
    <m/>
    <m/>
    <m/>
    <m/>
    <m/>
    <m/>
    <m/>
    <m/>
    <m/>
    <m/>
    <m/>
    <m/>
    <m/>
    <m/>
    <m/>
    <m/>
    <m/>
    <x v="0"/>
    <x v="0"/>
    <x v="0"/>
    <m/>
    <m/>
    <m/>
    <m/>
    <m/>
    <m/>
    <m/>
    <m/>
    <m/>
    <m/>
    <m/>
    <m/>
    <m/>
    <m/>
    <m/>
    <m/>
    <m/>
    <m/>
    <m/>
    <m/>
    <m/>
    <m/>
    <m/>
    <m/>
    <m/>
    <m/>
    <m/>
    <m/>
    <m/>
    <m/>
    <m/>
    <m/>
    <m/>
    <m/>
    <m/>
    <x v="0"/>
    <x v="0"/>
    <x v="0"/>
    <m/>
    <m/>
    <m/>
    <x v="0"/>
    <x v="0"/>
    <x v="0"/>
    <n v="0"/>
    <s v="Bonnes"/>
    <m/>
    <s v="La distribution d'articles non alimentaires L'assistance en Eau Hygiene et Assainissement"/>
    <s v="1"/>
    <s v="0"/>
    <s v="1"/>
    <s v="0"/>
    <s v="0"/>
    <s v="0"/>
    <s v="0"/>
    <s v="0"/>
    <s v="0"/>
    <s v="0"/>
    <s v="0"/>
    <m/>
    <s v="Plus d'1 an"/>
    <m/>
    <m/>
    <m/>
    <m/>
    <m/>
    <s v="Continue"/>
    <m/>
    <n v="46"/>
    <s v="Oui"/>
    <s v="Oui"/>
    <s v="Oui"/>
    <m/>
    <m/>
    <m/>
    <x v="0"/>
    <x v="0"/>
    <m/>
    <s v="Forage à pompe manuelle"/>
    <s v="0"/>
    <s v="1"/>
    <s v="0"/>
    <s v="0"/>
    <s v="0"/>
    <s v="0"/>
    <s v="0"/>
    <s v="0"/>
    <x v="1"/>
    <s v="Moins de 10 minutes"/>
    <s v="Goût Eau trouble / brune Eau non potable"/>
    <s v="0"/>
    <s v="1"/>
    <s v="1"/>
    <s v="1"/>
    <s v="0"/>
    <x v="1"/>
    <n v="15"/>
    <x v="1"/>
    <x v="1"/>
    <x v="1"/>
    <x v="1"/>
    <x v="1"/>
    <s v="Plus de 50 mètres"/>
    <s v="Non"/>
    <m/>
    <m/>
    <m/>
    <m/>
    <m/>
    <m/>
    <m/>
    <m/>
    <x v="0"/>
    <s v="Autre (précisez)_____________"/>
    <s v="0"/>
    <s v="0"/>
    <s v="0"/>
    <s v="0"/>
    <s v="0"/>
    <s v="0"/>
    <s v="1"/>
    <m/>
    <s v="Pas d'école"/>
    <m/>
    <s v="Oui"/>
    <s v="Centre de santé"/>
    <s v="1"/>
    <s v="0"/>
    <s v="0"/>
    <s v="0"/>
    <s v="0"/>
    <m/>
    <s v="En dehors du site"/>
    <s v="1 - 2h"/>
    <s v="Paludisme Fièvre Maux de ventre"/>
    <s v="0"/>
    <s v="1"/>
    <s v="0"/>
    <s v="0"/>
    <s v="0"/>
    <s v="1"/>
    <s v="0"/>
    <s v="0"/>
    <s v="1"/>
    <s v="0"/>
    <s v="0"/>
    <s v="0"/>
    <s v="0"/>
    <m/>
    <x v="0"/>
    <m/>
    <m/>
    <m/>
    <m/>
    <m/>
    <m/>
    <m/>
    <x v="0"/>
    <m/>
    <x v="0"/>
    <m/>
    <m/>
    <m/>
    <m/>
    <m/>
    <m/>
    <m/>
    <m/>
    <m/>
    <m/>
    <m/>
    <m/>
    <m/>
    <x v="0"/>
    <s v="Se laver les mains avec du savon et de l’eau ou avec un gel hydroalcoolique Éviter de se toucher les yeux, le nez, la bouche Éviter les contacts avec toute personne malade"/>
    <s v="1"/>
    <s v="1"/>
    <s v="1"/>
    <s v="0"/>
    <s v="0"/>
    <s v="0"/>
    <s v="0"/>
    <s v="0"/>
    <s v="A travers les proches Sensibilisation par les organisations humanitaires (ONG, agences des nations-unies, …) Sensibilisation par le personnel médical"/>
    <s v="0"/>
    <s v="0"/>
    <s v="1"/>
    <s v="0"/>
    <s v="1"/>
    <s v="1"/>
    <s v="0"/>
    <x v="0"/>
    <x v="6"/>
    <s v="Ne sait pas / Pas de réponse"/>
    <m/>
    <s v="Production de subsistance"/>
    <s v="0"/>
    <s v="0"/>
    <s v="0"/>
    <s v="0"/>
    <s v="0"/>
    <s v="1"/>
    <s v="0"/>
    <m/>
    <s v="Oui, c’est la terre de nos ancêtres"/>
    <s v="Oui"/>
    <s v="Plus de 50 minutes"/>
    <s v="Oui, marché très bien fourni"/>
    <m/>
    <s v="Oui"/>
    <s v="Tigo (MOV Africa)"/>
    <s v="1"/>
    <s v="0"/>
    <s v="0"/>
    <m/>
    <s v="Nourriture Articles non alimentaires (vêtements, couvertures, ustensiles de cuisine) Travail/moyen de subsistance"/>
    <x v="0"/>
    <x v="1"/>
    <x v="0"/>
    <x v="0"/>
    <x v="1"/>
    <x v="0"/>
    <x v="0"/>
    <x v="0"/>
    <x v="0"/>
    <x v="0"/>
    <m/>
    <n v="3"/>
  </r>
  <r>
    <x v="13"/>
    <s v="Homme"/>
    <x v="0"/>
    <s v="TD0704"/>
    <x v="0"/>
    <s v="TD070401"/>
    <x v="0"/>
    <s v="TD070401LWA-089"/>
    <x v="204"/>
    <s v="13.947091666666665"/>
    <s v="13.960186666666667"/>
    <m/>
    <m/>
    <s v="Milieu rural proche d’une ville moyenne"/>
    <m/>
    <m/>
    <x v="0"/>
    <s v="Plus de 150m2"/>
    <s v="Public/Gouvernement"/>
    <s v="Oui"/>
    <s v="Aucune"/>
    <m/>
    <m/>
    <m/>
    <m/>
    <m/>
    <s v="Personnes Déplacées Internes"/>
    <s v="1"/>
    <s v="0"/>
    <s v="0"/>
    <n v="350"/>
    <x v="45"/>
    <n v="350"/>
    <n v="800"/>
    <n v="24"/>
    <n v="16"/>
    <n v="21"/>
    <n v="39"/>
    <n v="47"/>
    <n v="53"/>
    <n v="66"/>
    <n v="70"/>
    <n v="200"/>
    <n v="230"/>
    <n v="15"/>
    <n v="19"/>
    <n v="373"/>
    <n v="427"/>
    <s v="Lac"/>
    <s v="Kaya"/>
    <s v="Ngouboua"/>
    <s v="A pied Dos d'animal"/>
    <s v="1"/>
    <s v="0"/>
    <s v="0"/>
    <s v="0"/>
    <s v="0"/>
    <s v="1"/>
    <s v="0"/>
    <s v="0"/>
    <x v="2"/>
    <x v="3"/>
    <x v="2"/>
    <m/>
    <s v="Ordre des autorités"/>
    <m/>
    <m/>
    <m/>
    <m/>
    <m/>
    <m/>
    <m/>
    <m/>
    <m/>
    <m/>
    <m/>
    <m/>
    <m/>
    <m/>
    <m/>
    <m/>
    <m/>
    <m/>
    <m/>
    <m/>
    <m/>
    <m/>
    <m/>
    <m/>
    <m/>
    <m/>
    <m/>
    <x v="0"/>
    <x v="0"/>
    <x v="0"/>
    <m/>
    <m/>
    <m/>
    <m/>
    <m/>
    <m/>
    <m/>
    <m/>
    <m/>
    <m/>
    <m/>
    <m/>
    <m/>
    <m/>
    <m/>
    <m/>
    <m/>
    <m/>
    <m/>
    <m/>
    <m/>
    <m/>
    <m/>
    <m/>
    <m/>
    <m/>
    <m/>
    <m/>
    <m/>
    <m/>
    <m/>
    <m/>
    <m/>
    <m/>
    <m/>
    <x v="0"/>
    <x v="0"/>
    <x v="0"/>
    <m/>
    <m/>
    <m/>
    <x v="0"/>
    <x v="0"/>
    <x v="0"/>
    <n v="0"/>
    <s v="Bonnes"/>
    <m/>
    <s v="Pas d'assistance reçue"/>
    <s v="0"/>
    <s v="0"/>
    <s v="0"/>
    <s v="0"/>
    <s v="0"/>
    <s v="0"/>
    <s v="0"/>
    <s v="0"/>
    <s v="0"/>
    <s v="0"/>
    <s v="1"/>
    <m/>
    <m/>
    <m/>
    <m/>
    <m/>
    <m/>
    <m/>
    <m/>
    <m/>
    <n v="121"/>
    <s v="Oui"/>
    <s v="Oui"/>
    <s v="Oui"/>
    <m/>
    <m/>
    <m/>
    <x v="0"/>
    <x v="0"/>
    <m/>
    <s v="Puit traditionnel / à ciel ouvert"/>
    <s v="1"/>
    <s v="0"/>
    <s v="0"/>
    <s v="0"/>
    <s v="0"/>
    <s v="0"/>
    <s v="0"/>
    <s v="0"/>
    <x v="3"/>
    <s v="Moins de 10 minutes"/>
    <s v="Goût Eau non potable"/>
    <s v="0"/>
    <s v="0"/>
    <s v="1"/>
    <s v="1"/>
    <s v="0"/>
    <x v="0"/>
    <m/>
    <x v="0"/>
    <x v="0"/>
    <x v="0"/>
    <x v="0"/>
    <x v="0"/>
    <m/>
    <s v="Non"/>
    <m/>
    <m/>
    <m/>
    <m/>
    <m/>
    <m/>
    <m/>
    <m/>
    <x v="0"/>
    <s v="Autre (précisez)_____________"/>
    <s v="0"/>
    <s v="0"/>
    <s v="0"/>
    <s v="0"/>
    <s v="0"/>
    <s v="0"/>
    <s v="1"/>
    <m/>
    <s v="Pas d'école "/>
    <m/>
    <s v="Oui"/>
    <s v="Autre, spécifiez : ______________"/>
    <s v="0"/>
    <s v="0"/>
    <s v="0"/>
    <s v="0"/>
    <s v="1"/>
    <s v="Poste de santé"/>
    <s v="En dehors du site"/>
    <s v="15-30 minutes"/>
    <s v="Paludisme Toux Autre (précisez)_____________"/>
    <s v="0"/>
    <s v="0"/>
    <s v="0"/>
    <s v="0"/>
    <s v="0"/>
    <s v="1"/>
    <s v="1"/>
    <s v="0"/>
    <s v="0"/>
    <s v="0"/>
    <s v="0"/>
    <s v="1"/>
    <s v="0"/>
    <s v="Maux de ventre"/>
    <x v="0"/>
    <m/>
    <m/>
    <m/>
    <m/>
    <m/>
    <m/>
    <m/>
    <x v="0"/>
    <m/>
    <x v="0"/>
    <m/>
    <m/>
    <m/>
    <m/>
    <m/>
    <m/>
    <m/>
    <m/>
    <m/>
    <m/>
    <m/>
    <m/>
    <m/>
    <x v="1"/>
    <m/>
    <m/>
    <m/>
    <m/>
    <m/>
    <m/>
    <m/>
    <m/>
    <m/>
    <m/>
    <m/>
    <m/>
    <m/>
    <m/>
    <m/>
    <m/>
    <m/>
    <x v="2"/>
    <x v="3"/>
    <s v="Ne sait pas / Pas de réponse"/>
    <m/>
    <s v="Production de subsistance Achat sur le marché"/>
    <s v="1"/>
    <s v="0"/>
    <s v="0"/>
    <s v="0"/>
    <s v="0"/>
    <s v="1"/>
    <s v="0"/>
    <m/>
    <s v="Oui, accès aux terres cultivables donné par les autorités locales / notables des communautés"/>
    <s v="Oui"/>
    <s v="15 - 30 minutes"/>
    <s v="Oui, marché très bien fourni"/>
    <m/>
    <s v="Oui"/>
    <s v="Tigo (MOV Africa)"/>
    <s v="1"/>
    <s v="0"/>
    <s v="0"/>
    <m/>
    <s v="Nourriture Eau potable Travail/moyen de subsistance"/>
    <x v="0"/>
    <x v="0"/>
    <x v="0"/>
    <x v="0"/>
    <x v="0"/>
    <x v="0"/>
    <x v="0"/>
    <x v="0"/>
    <x v="0"/>
    <x v="0"/>
    <m/>
    <n v="3"/>
  </r>
  <r>
    <x v="9"/>
    <s v="Homme"/>
    <x v="0"/>
    <s v="TD0703"/>
    <x v="1"/>
    <s v="TD070301"/>
    <x v="3"/>
    <s v="XXXX"/>
    <x v="205"/>
    <s v="13.5224968"/>
    <s v="14.4470227"/>
    <s v="275.0042883384848"/>
    <s v="4.94"/>
    <s v="Milieu rural isolé"/>
    <s v="Tingam 2"/>
    <s v="2"/>
    <x v="0"/>
    <s v="Plus de 150m2"/>
    <s v="Public/Gouvernement"/>
    <s v="Oui"/>
    <s v="Aucune"/>
    <m/>
    <m/>
    <m/>
    <m/>
    <m/>
    <s v="Personnes Déplacées Internes"/>
    <s v="1"/>
    <s v="0"/>
    <s v="0"/>
    <n v="88"/>
    <x v="27"/>
    <n v="88"/>
    <n v="294"/>
    <n v="10"/>
    <n v="7"/>
    <n v="12"/>
    <n v="16"/>
    <n v="20"/>
    <n v="25"/>
    <n v="25"/>
    <n v="37"/>
    <n v="57"/>
    <n v="70"/>
    <n v="6"/>
    <n v="9"/>
    <n v="130"/>
    <n v="164"/>
    <s v="Lac"/>
    <s v="Mamdi"/>
    <s v="Kangalom"/>
    <s v="A pied Pirogue Dos d'animal"/>
    <s v="1"/>
    <s v="0"/>
    <s v="0"/>
    <s v="0"/>
    <s v="1"/>
    <s v="1"/>
    <s v="0"/>
    <s v="0"/>
    <x v="5"/>
    <x v="0"/>
    <x v="2"/>
    <m/>
    <s v="Ordre des autorités"/>
    <m/>
    <m/>
    <m/>
    <m/>
    <m/>
    <m/>
    <m/>
    <m/>
    <m/>
    <m/>
    <m/>
    <m/>
    <m/>
    <m/>
    <m/>
    <m/>
    <m/>
    <m/>
    <m/>
    <m/>
    <m/>
    <m/>
    <m/>
    <m/>
    <m/>
    <m/>
    <m/>
    <x v="0"/>
    <x v="0"/>
    <x v="0"/>
    <m/>
    <m/>
    <m/>
    <m/>
    <m/>
    <m/>
    <m/>
    <m/>
    <m/>
    <m/>
    <m/>
    <m/>
    <m/>
    <m/>
    <m/>
    <m/>
    <m/>
    <m/>
    <m/>
    <m/>
    <m/>
    <m/>
    <m/>
    <m/>
    <m/>
    <m/>
    <m/>
    <m/>
    <m/>
    <m/>
    <m/>
    <m/>
    <m/>
    <m/>
    <m/>
    <x v="0"/>
    <x v="0"/>
    <x v="0"/>
    <m/>
    <m/>
    <m/>
    <x v="0"/>
    <x v="0"/>
    <x v="0"/>
    <n v="0"/>
    <s v="Bonnes"/>
    <m/>
    <s v="Pas d'assistance reçue"/>
    <s v="0"/>
    <s v="0"/>
    <s v="0"/>
    <s v="0"/>
    <s v="0"/>
    <s v="0"/>
    <s v="0"/>
    <s v="0"/>
    <s v="0"/>
    <s v="0"/>
    <s v="1"/>
    <m/>
    <m/>
    <m/>
    <m/>
    <m/>
    <m/>
    <m/>
    <m/>
    <m/>
    <n v="58"/>
    <s v="Oui"/>
    <s v="Oui"/>
    <s v="Oui"/>
    <m/>
    <m/>
    <m/>
    <x v="1"/>
    <x v="1"/>
    <m/>
    <s v="Eau de surface (wadi, lac, rivière, etc.)"/>
    <s v="0"/>
    <s v="0"/>
    <s v="0"/>
    <s v="0"/>
    <s v="1"/>
    <s v="0"/>
    <s v="0"/>
    <s v="0"/>
    <x v="0"/>
    <s v="Moins de 10 minutes"/>
    <s v="Eau trouble / brune Eau non potable"/>
    <s v="0"/>
    <s v="1"/>
    <s v="0"/>
    <s v="1"/>
    <s v="0"/>
    <x v="0"/>
    <m/>
    <x v="0"/>
    <x v="0"/>
    <x v="0"/>
    <x v="0"/>
    <x v="0"/>
    <m/>
    <s v="Non"/>
    <m/>
    <m/>
    <m/>
    <m/>
    <m/>
    <m/>
    <m/>
    <m/>
    <x v="0"/>
    <s v="Autre (précisez)_____________"/>
    <s v="0"/>
    <s v="0"/>
    <s v="0"/>
    <s v="0"/>
    <s v="0"/>
    <s v="0"/>
    <s v="1"/>
    <m/>
    <s v="Pas d'école"/>
    <m/>
    <s v="Oui"/>
    <s v="Centre de santé"/>
    <s v="1"/>
    <s v="0"/>
    <s v="0"/>
    <s v="0"/>
    <s v="0"/>
    <m/>
    <s v="En dehors du site"/>
    <s v="1 - 2h"/>
    <s v="Paludisme Fièvre Toux"/>
    <s v="0"/>
    <s v="1"/>
    <s v="0"/>
    <s v="0"/>
    <s v="0"/>
    <s v="1"/>
    <s v="1"/>
    <s v="0"/>
    <s v="0"/>
    <s v="0"/>
    <s v="0"/>
    <s v="0"/>
    <s v="0"/>
    <m/>
    <x v="0"/>
    <m/>
    <m/>
    <m/>
    <m/>
    <m/>
    <m/>
    <m/>
    <x v="0"/>
    <m/>
    <x v="0"/>
    <m/>
    <m/>
    <m/>
    <m/>
    <m/>
    <m/>
    <m/>
    <m/>
    <m/>
    <m/>
    <m/>
    <m/>
    <m/>
    <x v="0"/>
    <s v="Éviter les contacts avec toute personne malade Mesures de distanciation sociale (rester a distance des autres) Se laver les mains avec du savon et de l’eau ou avec un gel hydroalcoolique"/>
    <s v="1"/>
    <s v="0"/>
    <s v="1"/>
    <s v="1"/>
    <s v="0"/>
    <s v="0"/>
    <s v="0"/>
    <s v="0"/>
    <s v="A travers les proches Sensibilisation par les organisations humanitaires (ONG, agences des nations-unies, …)"/>
    <s v="0"/>
    <s v="0"/>
    <s v="1"/>
    <s v="0"/>
    <s v="1"/>
    <s v="0"/>
    <s v="0"/>
    <x v="0"/>
    <x v="6"/>
    <s v="Ne sait pas / Pas de réponse"/>
    <m/>
    <s v="Achat sur le marché Production de subsistance"/>
    <s v="1"/>
    <s v="0"/>
    <s v="0"/>
    <s v="0"/>
    <s v="0"/>
    <s v="1"/>
    <s v="0"/>
    <m/>
    <s v="Oui, accès aux terres cultivables donné par les autorités locales / notables des communautés"/>
    <s v="Oui"/>
    <s v="Plus de 50 minutes"/>
    <s v="Oui, on peut y trouver la plupart des biens"/>
    <m/>
    <s v="Oui"/>
    <s v="Tigo (MOV Africa) Airtel"/>
    <s v="1"/>
    <s v="1"/>
    <s v="0"/>
    <m/>
    <s v="Nourriture Eau potable Services de santé"/>
    <x v="0"/>
    <x v="0"/>
    <x v="0"/>
    <x v="1"/>
    <x v="0"/>
    <x v="0"/>
    <x v="0"/>
    <x v="1"/>
    <x v="0"/>
    <x v="0"/>
    <m/>
    <n v="3"/>
  </r>
  <r>
    <x v="9"/>
    <s v="Homme"/>
    <x v="0"/>
    <s v="TD0703"/>
    <x v="1"/>
    <s v="TD070301"/>
    <x v="3"/>
    <s v="XXXX"/>
    <x v="206"/>
    <s v="13.5055867"/>
    <s v="14.4385052"/>
    <s v="332.3"/>
    <s v="4.98"/>
    <s v="Milieu rural isolé"/>
    <s v="Tchingam village"/>
    <s v="2"/>
    <x v="0"/>
    <s v="Plus de 150m2"/>
    <s v="Public/Gouvernement"/>
    <s v="Oui"/>
    <s v="Aucune"/>
    <m/>
    <m/>
    <m/>
    <m/>
    <m/>
    <s v="Personnes Déplacées Internes"/>
    <s v="1"/>
    <s v="0"/>
    <s v="0"/>
    <n v="225"/>
    <x v="187"/>
    <n v="225"/>
    <n v="1112"/>
    <n v="22"/>
    <n v="34"/>
    <n v="30"/>
    <n v="46"/>
    <n v="42"/>
    <n v="49"/>
    <n v="84"/>
    <n v="99"/>
    <n v="234"/>
    <n v="290"/>
    <n v="84"/>
    <n v="98"/>
    <n v="496"/>
    <n v="616"/>
    <s v="Lac"/>
    <s v="Mamdi"/>
    <s v="Kangalom"/>
    <s v="A pied Pirogue"/>
    <s v="1"/>
    <s v="0"/>
    <s v="0"/>
    <s v="0"/>
    <s v="1"/>
    <s v="0"/>
    <s v="0"/>
    <s v="0"/>
    <x v="5"/>
    <x v="0"/>
    <x v="2"/>
    <m/>
    <s v="Ordre des autorités"/>
    <m/>
    <m/>
    <m/>
    <m/>
    <m/>
    <m/>
    <m/>
    <m/>
    <m/>
    <m/>
    <m/>
    <m/>
    <m/>
    <m/>
    <m/>
    <m/>
    <m/>
    <m/>
    <m/>
    <m/>
    <m/>
    <m/>
    <m/>
    <m/>
    <m/>
    <m/>
    <m/>
    <x v="0"/>
    <x v="0"/>
    <x v="0"/>
    <m/>
    <m/>
    <m/>
    <m/>
    <m/>
    <m/>
    <m/>
    <m/>
    <m/>
    <m/>
    <m/>
    <m/>
    <m/>
    <m/>
    <m/>
    <m/>
    <m/>
    <m/>
    <m/>
    <m/>
    <m/>
    <m/>
    <m/>
    <m/>
    <m/>
    <m/>
    <m/>
    <m/>
    <m/>
    <m/>
    <m/>
    <m/>
    <m/>
    <m/>
    <m/>
    <x v="0"/>
    <x v="0"/>
    <x v="0"/>
    <m/>
    <m/>
    <m/>
    <x v="0"/>
    <x v="0"/>
    <x v="0"/>
    <n v="0"/>
    <s v="Bonnes"/>
    <m/>
    <s v="L'assistance en Eau Hygiene et Assainissement La distribution d'articles non alimentaires La distribution des baches"/>
    <s v="1"/>
    <s v="1"/>
    <s v="1"/>
    <s v="0"/>
    <s v="0"/>
    <s v="0"/>
    <s v="0"/>
    <s v="0"/>
    <s v="0"/>
    <s v="0"/>
    <s v="0"/>
    <m/>
    <s v="Entre 1 et 3 mois"/>
    <s v="Entre 1 et 3 mois"/>
    <m/>
    <m/>
    <m/>
    <m/>
    <s v="Continue"/>
    <m/>
    <n v="153"/>
    <s v="Oui"/>
    <s v="Oui"/>
    <s v="Oui"/>
    <m/>
    <m/>
    <m/>
    <x v="1"/>
    <x v="1"/>
    <m/>
    <s v="Forage à pompe manuelle"/>
    <s v="0"/>
    <s v="1"/>
    <s v="0"/>
    <s v="0"/>
    <s v="0"/>
    <s v="0"/>
    <s v="0"/>
    <s v="0"/>
    <x v="1"/>
    <s v="Moins de 10 minutes"/>
    <s v="Aucun"/>
    <s v="1"/>
    <s v="0"/>
    <s v="0"/>
    <s v="0"/>
    <s v="0"/>
    <x v="0"/>
    <m/>
    <x v="0"/>
    <x v="0"/>
    <x v="0"/>
    <x v="0"/>
    <x v="0"/>
    <m/>
    <s v="Non"/>
    <m/>
    <m/>
    <m/>
    <m/>
    <m/>
    <m/>
    <m/>
    <m/>
    <x v="0"/>
    <s v="Autre (précisez)_____________"/>
    <s v="0"/>
    <s v="0"/>
    <s v="0"/>
    <s v="0"/>
    <s v="0"/>
    <s v="0"/>
    <s v="1"/>
    <m/>
    <s v="Pas d'école"/>
    <m/>
    <s v="Oui"/>
    <s v="Centre de santé"/>
    <s v="1"/>
    <s v="0"/>
    <s v="0"/>
    <s v="0"/>
    <s v="0"/>
    <m/>
    <s v="En dehors du site"/>
    <s v="15-30 minutes"/>
    <s v="Paludisme Maux de ventre Malnutrition"/>
    <s v="0"/>
    <s v="0"/>
    <s v="0"/>
    <s v="0"/>
    <s v="1"/>
    <s v="1"/>
    <s v="0"/>
    <s v="0"/>
    <s v="1"/>
    <s v="0"/>
    <s v="0"/>
    <s v="0"/>
    <s v="0"/>
    <m/>
    <x v="0"/>
    <m/>
    <m/>
    <m/>
    <m/>
    <m/>
    <m/>
    <m/>
    <x v="0"/>
    <m/>
    <x v="0"/>
    <m/>
    <m/>
    <m/>
    <m/>
    <m/>
    <m/>
    <m/>
    <m/>
    <m/>
    <m/>
    <m/>
    <m/>
    <m/>
    <x v="0"/>
    <s v="Éviter de se toucher les yeux, le nez, la bouche Se laver les mains avec du savon et de l’eau ou avec un gel hydroalcoolique"/>
    <s v="1"/>
    <s v="1"/>
    <s v="0"/>
    <s v="0"/>
    <s v="0"/>
    <s v="0"/>
    <s v="0"/>
    <s v="0"/>
    <s v="A travers les proches"/>
    <s v="0"/>
    <s v="0"/>
    <s v="1"/>
    <s v="0"/>
    <s v="0"/>
    <s v="0"/>
    <s v="0"/>
    <x v="0"/>
    <x v="0"/>
    <s v="Ne sait pas / Pas de réponse"/>
    <m/>
    <s v="Production de subsistance Achat sur le marché"/>
    <s v="1"/>
    <s v="0"/>
    <s v="0"/>
    <s v="0"/>
    <s v="0"/>
    <s v="1"/>
    <s v="0"/>
    <m/>
    <s v="Oui, accès aux terres cultivables donné par les autorités locales / notables des communautés"/>
    <s v="Oui"/>
    <s v="Plus de 50 minutes"/>
    <s v="Non, insuffisant"/>
    <m/>
    <s v="Oui"/>
    <s v="Airtel Tigo (MOV Africa)"/>
    <s v="1"/>
    <s v="1"/>
    <s v="0"/>
    <m/>
    <s v="Nourriture Travail/moyen de subsistance Education scolaire"/>
    <x v="0"/>
    <x v="1"/>
    <x v="0"/>
    <x v="0"/>
    <x v="0"/>
    <x v="0"/>
    <x v="1"/>
    <x v="0"/>
    <x v="0"/>
    <x v="0"/>
    <m/>
    <n v="3"/>
  </r>
  <r>
    <x v="2"/>
    <s v="Homme"/>
    <x v="0"/>
    <s v="TD0704"/>
    <x v="0"/>
    <s v="TD070402"/>
    <x v="1"/>
    <s v="TD070402DBA-026"/>
    <x v="207"/>
    <s v="14.2872509"/>
    <s v="13.7952165"/>
    <s v="296.0"/>
    <s v="4.8"/>
    <s v="Milieu rural isolé"/>
    <s v="Aligué Koulboua"/>
    <s v="4"/>
    <x v="0"/>
    <s v="Plus de 150m2"/>
    <s v="Ancestrales"/>
    <s v="Oui"/>
    <s v="Aucune"/>
    <m/>
    <m/>
    <m/>
    <m/>
    <m/>
    <s v="Personnes Déplacées Internes"/>
    <s v="1"/>
    <s v="0"/>
    <s v="0"/>
    <n v="71"/>
    <x v="188"/>
    <n v="71"/>
    <n v="189"/>
    <n v="6"/>
    <n v="10"/>
    <n v="11"/>
    <n v="13"/>
    <n v="18"/>
    <n v="21"/>
    <n v="13"/>
    <n v="20"/>
    <n v="25"/>
    <n v="40"/>
    <n v="4"/>
    <n v="8"/>
    <n v="77"/>
    <n v="112"/>
    <s v="Lac"/>
    <s v="Fouli"/>
    <s v="Kaiga-Kindjiria"/>
    <s v="Moto Dos d'animal Transport en commun"/>
    <s v="0"/>
    <s v="1"/>
    <s v="0"/>
    <s v="0"/>
    <s v="0"/>
    <s v="1"/>
    <s v="0"/>
    <s v="1"/>
    <x v="0"/>
    <x v="2"/>
    <x v="0"/>
    <m/>
    <s v="Ils considèrent que c'est la terre de leurs ancêtres"/>
    <m/>
    <m/>
    <m/>
    <m/>
    <m/>
    <m/>
    <m/>
    <m/>
    <m/>
    <m/>
    <m/>
    <m/>
    <m/>
    <m/>
    <m/>
    <m/>
    <m/>
    <m/>
    <m/>
    <m/>
    <m/>
    <m/>
    <m/>
    <m/>
    <m/>
    <m/>
    <m/>
    <x v="0"/>
    <x v="0"/>
    <x v="0"/>
    <m/>
    <m/>
    <m/>
    <m/>
    <m/>
    <m/>
    <m/>
    <m/>
    <m/>
    <m/>
    <m/>
    <m/>
    <m/>
    <m/>
    <m/>
    <m/>
    <m/>
    <m/>
    <m/>
    <m/>
    <m/>
    <m/>
    <m/>
    <m/>
    <m/>
    <m/>
    <m/>
    <m/>
    <m/>
    <m/>
    <m/>
    <m/>
    <m/>
    <m/>
    <m/>
    <x v="0"/>
    <x v="0"/>
    <x v="0"/>
    <m/>
    <m/>
    <m/>
    <x v="0"/>
    <x v="0"/>
    <x v="0"/>
    <n v="0"/>
    <s v="Bonnes"/>
    <m/>
    <s v="La distribution de vivres L'assistance en Eau Hygiene et Assainissement La distribution des baches"/>
    <s v="0"/>
    <s v="1"/>
    <s v="1"/>
    <s v="0"/>
    <s v="0"/>
    <s v="0"/>
    <s v="0"/>
    <s v="0"/>
    <s v="1"/>
    <s v="0"/>
    <s v="0"/>
    <s v="Moins d’un mois"/>
    <m/>
    <s v="Plus d'1 an"/>
    <m/>
    <m/>
    <m/>
    <m/>
    <s v="Continue"/>
    <m/>
    <n v="43"/>
    <s v="Oui"/>
    <s v="Oui"/>
    <s v="Oui"/>
    <m/>
    <m/>
    <m/>
    <x v="1"/>
    <x v="1"/>
    <m/>
    <s v="Forage à pompe manuelle"/>
    <s v="0"/>
    <s v="1"/>
    <s v="0"/>
    <s v="0"/>
    <s v="0"/>
    <s v="0"/>
    <s v="0"/>
    <s v="0"/>
    <x v="1"/>
    <s v="Moins de 10 minutes"/>
    <s v="Goût"/>
    <s v="0"/>
    <s v="0"/>
    <s v="1"/>
    <s v="0"/>
    <s v="0"/>
    <x v="1"/>
    <n v="14"/>
    <x v="1"/>
    <x v="1"/>
    <x v="1"/>
    <x v="1"/>
    <x v="1"/>
    <s v="Plus de 50 mètres"/>
    <s v="Non"/>
    <m/>
    <m/>
    <m/>
    <m/>
    <m/>
    <m/>
    <m/>
    <m/>
    <x v="0"/>
    <s v="Autre (précisez)_____________"/>
    <s v="0"/>
    <s v="0"/>
    <s v="0"/>
    <s v="0"/>
    <s v="0"/>
    <s v="0"/>
    <s v="1"/>
    <m/>
    <s v="Pas d'ecole"/>
    <m/>
    <s v="Oui"/>
    <s v="Centre de santé"/>
    <s v="1"/>
    <s v="0"/>
    <s v="0"/>
    <s v="0"/>
    <s v="0"/>
    <m/>
    <s v="En dehors du site"/>
    <s v="1 - 2h"/>
    <s v="Paludisme Fièvre Maux de ventre"/>
    <s v="0"/>
    <s v="1"/>
    <s v="0"/>
    <s v="0"/>
    <s v="0"/>
    <s v="1"/>
    <s v="0"/>
    <s v="0"/>
    <s v="1"/>
    <s v="0"/>
    <s v="0"/>
    <s v="0"/>
    <s v="0"/>
    <m/>
    <x v="0"/>
    <m/>
    <m/>
    <m/>
    <m/>
    <m/>
    <m/>
    <m/>
    <x v="0"/>
    <m/>
    <x v="0"/>
    <m/>
    <m/>
    <m/>
    <m/>
    <m/>
    <m/>
    <m/>
    <m/>
    <m/>
    <m/>
    <m/>
    <m/>
    <m/>
    <x v="0"/>
    <s v="Éviter de se toucher les yeux, le nez, la bouche Éviter les contacts avec toute personne malade Mesures de distanciation sociale (rester a distance des autres) Se couvrir le visage (nez et bouche) avec un masque Tousser ou éternuer dans son coude ou dans un mouchoir Nettoyer et désinfecter les surfaces touchées fréquemment (poignée de porte etc)"/>
    <s v="0"/>
    <s v="1"/>
    <s v="1"/>
    <s v="1"/>
    <s v="1"/>
    <s v="1"/>
    <s v="1"/>
    <s v="0"/>
    <s v="A travers les proches Sensibilisation par les organisations humanitaires (ONG, agences des nations-unies, …) Sensibilisation par les autorités administratives/traditionnelles Sensibilisation par le personnel médical"/>
    <s v="0"/>
    <s v="0"/>
    <s v="1"/>
    <s v="1"/>
    <s v="1"/>
    <s v="1"/>
    <s v="0"/>
    <x v="0"/>
    <x v="1"/>
    <s v="Aucune ou très peu de personnes y ont accès (moins 25%)"/>
    <m/>
    <s v="Achat sur le marché Assistance humanitaire (incluant Cash)"/>
    <s v="1"/>
    <s v="0"/>
    <s v="0"/>
    <s v="1"/>
    <s v="0"/>
    <s v="0"/>
    <s v="0"/>
    <m/>
    <s v="Oui, c’est la terre de nos ancêtres"/>
    <s v="Oui"/>
    <s v="Plus de 50 minutes"/>
    <s v="Oui, marché très bien fourni"/>
    <m/>
    <s v="Oui"/>
    <s v="Tigo (MOV Africa) Airtel"/>
    <s v="1"/>
    <s v="1"/>
    <s v="0"/>
    <m/>
    <s v="Nourriture Eau potable Travail/moyen de subsistance"/>
    <x v="0"/>
    <x v="0"/>
    <x v="0"/>
    <x v="0"/>
    <x v="0"/>
    <x v="0"/>
    <x v="0"/>
    <x v="0"/>
    <x v="0"/>
    <x v="0"/>
    <m/>
    <n v="3"/>
  </r>
  <r>
    <x v="10"/>
    <s v="Homme"/>
    <x v="1"/>
    <s v="TD0704"/>
    <x v="0"/>
    <s v="TD070401"/>
    <x v="0"/>
    <s v="XXXX"/>
    <x v="208"/>
    <e v="#N/A"/>
    <e v="#N/A"/>
    <m/>
    <m/>
    <s v="Milieu rural proche d’une ville moyenne"/>
    <m/>
    <m/>
    <x v="0"/>
    <s v="Plus de 150m2"/>
    <s v="Ancestrales"/>
    <s v="Oui"/>
    <s v="Aucune"/>
    <m/>
    <m/>
    <m/>
    <m/>
    <m/>
    <s v="Personnes Déplacées Internes"/>
    <s v="1"/>
    <s v="0"/>
    <s v="0"/>
    <n v="16"/>
    <x v="189"/>
    <n v="16"/>
    <n v="68"/>
    <n v="3"/>
    <n v="1"/>
    <n v="7"/>
    <n v="4"/>
    <n v="4"/>
    <n v="3"/>
    <n v="7"/>
    <n v="3"/>
    <n v="14"/>
    <n v="16"/>
    <n v="4"/>
    <n v="2"/>
    <n v="39"/>
    <n v="29"/>
    <s v="Lac"/>
    <s v="Kaya"/>
    <s v="Ngouboua"/>
    <s v="A pied Dos d'animal"/>
    <s v="1"/>
    <s v="0"/>
    <s v="0"/>
    <s v="0"/>
    <s v="0"/>
    <s v="1"/>
    <s v="0"/>
    <s v="0"/>
    <x v="2"/>
    <x v="3"/>
    <x v="0"/>
    <m/>
    <s v="Ils considèrent que c'est la terre de leurs ancêtres"/>
    <m/>
    <m/>
    <m/>
    <m/>
    <m/>
    <m/>
    <m/>
    <m/>
    <m/>
    <m/>
    <m/>
    <m/>
    <m/>
    <m/>
    <m/>
    <m/>
    <m/>
    <m/>
    <m/>
    <m/>
    <m/>
    <m/>
    <m/>
    <m/>
    <m/>
    <m/>
    <m/>
    <x v="0"/>
    <x v="0"/>
    <x v="0"/>
    <m/>
    <m/>
    <m/>
    <m/>
    <m/>
    <m/>
    <m/>
    <m/>
    <m/>
    <m/>
    <m/>
    <m/>
    <m/>
    <m/>
    <m/>
    <m/>
    <m/>
    <m/>
    <m/>
    <m/>
    <m/>
    <m/>
    <m/>
    <m/>
    <m/>
    <m/>
    <m/>
    <m/>
    <m/>
    <m/>
    <m/>
    <m/>
    <m/>
    <m/>
    <m/>
    <x v="0"/>
    <x v="0"/>
    <x v="0"/>
    <m/>
    <m/>
    <m/>
    <x v="0"/>
    <x v="0"/>
    <x v="0"/>
    <n v="0"/>
    <s v="Bonnes"/>
    <m/>
    <s v="Pas d'assistance reçue"/>
    <s v="0"/>
    <s v="0"/>
    <s v="0"/>
    <s v="0"/>
    <s v="0"/>
    <s v="0"/>
    <s v="0"/>
    <s v="0"/>
    <s v="0"/>
    <s v="0"/>
    <s v="1"/>
    <m/>
    <m/>
    <m/>
    <m/>
    <m/>
    <m/>
    <m/>
    <m/>
    <m/>
    <n v="9"/>
    <s v="Oui"/>
    <s v="Oui"/>
    <s v="Oui"/>
    <m/>
    <m/>
    <m/>
    <x v="1"/>
    <x v="2"/>
    <m/>
    <s v="Puit traditionnel / à ciel ouvert"/>
    <s v="1"/>
    <s v="0"/>
    <s v="0"/>
    <s v="0"/>
    <s v="0"/>
    <s v="0"/>
    <s v="0"/>
    <s v="0"/>
    <x v="3"/>
    <s v="10-30 minutes"/>
    <s v="Eau trouble / brune Goût Eau non potable"/>
    <s v="0"/>
    <s v="1"/>
    <s v="1"/>
    <s v="1"/>
    <s v="0"/>
    <x v="0"/>
    <m/>
    <x v="0"/>
    <x v="0"/>
    <x v="0"/>
    <x v="0"/>
    <x v="0"/>
    <m/>
    <s v="Non"/>
    <m/>
    <m/>
    <m/>
    <m/>
    <m/>
    <m/>
    <m/>
    <m/>
    <x v="0"/>
    <s v="Autre (précisez)_____________"/>
    <s v="0"/>
    <s v="0"/>
    <s v="0"/>
    <s v="0"/>
    <s v="0"/>
    <s v="0"/>
    <s v="1"/>
    <m/>
    <s v="Pas d'école"/>
    <m/>
    <s v="Oui"/>
    <s v="Centre de santé"/>
    <s v="1"/>
    <s v="0"/>
    <s v="0"/>
    <s v="0"/>
    <s v="0"/>
    <m/>
    <s v="En dehors du site"/>
    <s v="15-30 minutes"/>
    <s v="Paludisme Maux de ventre Toux"/>
    <s v="0"/>
    <s v="0"/>
    <s v="0"/>
    <s v="0"/>
    <s v="0"/>
    <s v="1"/>
    <s v="1"/>
    <s v="0"/>
    <s v="1"/>
    <s v="0"/>
    <s v="0"/>
    <s v="0"/>
    <s v="0"/>
    <m/>
    <x v="0"/>
    <m/>
    <m/>
    <m/>
    <m/>
    <m/>
    <m/>
    <m/>
    <x v="0"/>
    <m/>
    <x v="0"/>
    <m/>
    <m/>
    <m/>
    <m/>
    <m/>
    <m/>
    <m/>
    <m/>
    <m/>
    <m/>
    <m/>
    <m/>
    <m/>
    <x v="0"/>
    <s v="Se laver les mains avec du savon et de l’eau ou avec un gel hydroalcoolique Éviter de se toucher les yeux, le nez, la bouche"/>
    <s v="1"/>
    <s v="1"/>
    <s v="0"/>
    <s v="0"/>
    <s v="0"/>
    <s v="0"/>
    <s v="0"/>
    <s v="0"/>
    <s v="A travers les proches Sensibilisation par les organisations humanitaires (ONG, agences des nations-unies, …) Sensibilisation par le personnel médical"/>
    <s v="0"/>
    <s v="0"/>
    <s v="1"/>
    <s v="0"/>
    <s v="1"/>
    <s v="1"/>
    <s v="0"/>
    <x v="1"/>
    <x v="3"/>
    <s v="Ne sait pas / Pas de réponse"/>
    <m/>
    <s v="Achat sur le marché Production de subsistance"/>
    <s v="1"/>
    <s v="0"/>
    <s v="0"/>
    <s v="0"/>
    <s v="0"/>
    <s v="1"/>
    <s v="0"/>
    <m/>
    <s v="Non, nous n’avons pas accès à la terre cultivable"/>
    <s v="Oui"/>
    <s v="15 - 30 minutes"/>
    <s v="Oui, marché très bien fourni"/>
    <m/>
    <s v="Oui"/>
    <s v="Tigo (MOV Africa)"/>
    <s v="1"/>
    <s v="0"/>
    <s v="0"/>
    <m/>
    <s v="Nourriture Eau potable Articles non alimentaires (vêtements, couvertures, ustensiles de cuisine)"/>
    <x v="0"/>
    <x v="0"/>
    <x v="0"/>
    <x v="0"/>
    <x v="1"/>
    <x v="0"/>
    <x v="0"/>
    <x v="1"/>
    <x v="0"/>
    <x v="0"/>
    <m/>
    <n v="4"/>
  </r>
  <r>
    <x v="19"/>
    <s v="Homme"/>
    <x v="0"/>
    <s v="TD0701"/>
    <x v="2"/>
    <s v="TD070101"/>
    <x v="5"/>
    <s v="TD070101BOL-045"/>
    <x v="209"/>
    <s v="13.5340671"/>
    <s v="14.6071493"/>
    <s v="306.803572259068"/>
    <s v="4.92"/>
    <s v="Milieu rural isolé"/>
    <s v="Foulatari"/>
    <s v="5"/>
    <x v="0"/>
    <s v="Plus de 150m2"/>
    <s v="Public/Gouvernement"/>
    <s v="Oui"/>
    <s v="ONG Locale"/>
    <m/>
    <s v="Crt"/>
    <m/>
    <m/>
    <m/>
    <s v="Personnes Déplacées Internes Retournés venus de l'étranger"/>
    <s v="1"/>
    <s v="0"/>
    <s v="1"/>
    <n v="757"/>
    <x v="190"/>
    <n v="607"/>
    <n v="2390"/>
    <n v="72"/>
    <n v="72"/>
    <n v="120"/>
    <n v="143"/>
    <n v="167"/>
    <n v="167"/>
    <n v="191"/>
    <n v="215"/>
    <n v="454"/>
    <n v="645"/>
    <n v="72"/>
    <n v="72"/>
    <n v="1076"/>
    <n v="1314"/>
    <s v="Lac"/>
    <s v="Mamdi"/>
    <s v="Bol"/>
    <s v="A pied Pirogue Dos d'animal"/>
    <s v="1"/>
    <s v="0"/>
    <s v="0"/>
    <s v="0"/>
    <s v="1"/>
    <s v="1"/>
    <s v="0"/>
    <s v="0"/>
    <x v="5"/>
    <x v="0"/>
    <x v="0"/>
    <m/>
    <s v="Ordre des autorités"/>
    <m/>
    <m/>
    <m/>
    <m/>
    <m/>
    <m/>
    <m/>
    <m/>
    <m/>
    <m/>
    <m/>
    <m/>
    <m/>
    <m/>
    <m/>
    <m/>
    <m/>
    <m/>
    <m/>
    <m/>
    <m/>
    <m/>
    <m/>
    <m/>
    <m/>
    <m/>
    <m/>
    <x v="0"/>
    <x v="0"/>
    <x v="0"/>
    <m/>
    <m/>
    <m/>
    <m/>
    <m/>
    <m/>
    <m/>
    <m/>
    <n v="150"/>
    <n v="675"/>
    <n v="20"/>
    <n v="20"/>
    <n v="34"/>
    <n v="42"/>
    <n v="47"/>
    <n v="47"/>
    <n v="54"/>
    <n v="61"/>
    <n v="128"/>
    <n v="182"/>
    <n v="20"/>
    <n v="20"/>
    <n v="303"/>
    <n v="372"/>
    <s v="Cameroun"/>
    <s v="Extreme-Nord"/>
    <s v="A pied Pirogue"/>
    <s v="1"/>
    <s v="0"/>
    <s v="0"/>
    <s v="0"/>
    <s v="1"/>
    <s v="0"/>
    <s v="0"/>
    <s v="0"/>
    <x v="4"/>
    <x v="5"/>
    <x v="1"/>
    <m/>
    <s v="Ordre des autorités"/>
    <m/>
    <x v="0"/>
    <x v="0"/>
    <x v="0"/>
    <n v="0"/>
    <s v="Bonnes"/>
    <m/>
    <s v="L'assistance en Eau Hygiene et Assainissement La distribution des baches La distribution d'articles non alimentaires"/>
    <s v="1"/>
    <s v="1"/>
    <s v="1"/>
    <s v="0"/>
    <s v="0"/>
    <s v="0"/>
    <s v="0"/>
    <s v="0"/>
    <s v="0"/>
    <s v="0"/>
    <s v="0"/>
    <m/>
    <s v="Moins d’un mois"/>
    <s v="Moins d’un mois"/>
    <m/>
    <m/>
    <m/>
    <m/>
    <s v="Continue"/>
    <m/>
    <n v="124"/>
    <s v="Oui"/>
    <s v="Oui"/>
    <s v="Oui"/>
    <m/>
    <m/>
    <m/>
    <x v="1"/>
    <x v="1"/>
    <m/>
    <s v="Bladder Eau de surface (wadi, lac, rivière, etc.)"/>
    <s v="0"/>
    <s v="0"/>
    <s v="0"/>
    <s v="1"/>
    <s v="1"/>
    <s v="0"/>
    <s v="0"/>
    <s v="0"/>
    <x v="1"/>
    <s v="Moins de 10 minutes"/>
    <s v="Aucun"/>
    <s v="1"/>
    <s v="0"/>
    <s v="0"/>
    <s v="0"/>
    <s v="0"/>
    <x v="0"/>
    <m/>
    <x v="0"/>
    <x v="0"/>
    <x v="0"/>
    <x v="0"/>
    <x v="0"/>
    <m/>
    <s v="Non"/>
    <m/>
    <m/>
    <m/>
    <m/>
    <m/>
    <m/>
    <m/>
    <m/>
    <x v="2"/>
    <s v="Autre (précisez)_____________"/>
    <s v="0"/>
    <s v="0"/>
    <s v="0"/>
    <s v="0"/>
    <s v="0"/>
    <s v="0"/>
    <s v="1"/>
    <s v="10-30 minutes"/>
    <s v="Manque de moyen financier"/>
    <m/>
    <s v="Oui"/>
    <s v="Centre de santé"/>
    <s v="1"/>
    <s v="0"/>
    <s v="0"/>
    <s v="0"/>
    <s v="0"/>
    <m/>
    <s v="En dehors du site"/>
    <s v="1 - 2h"/>
    <s v="Paludisme Malnutrition Maux de tête"/>
    <s v="0"/>
    <s v="0"/>
    <s v="0"/>
    <s v="0"/>
    <s v="1"/>
    <s v="1"/>
    <s v="0"/>
    <s v="1"/>
    <s v="0"/>
    <s v="0"/>
    <s v="0"/>
    <s v="0"/>
    <s v="0"/>
    <m/>
    <x v="0"/>
    <m/>
    <m/>
    <m/>
    <m/>
    <m/>
    <m/>
    <m/>
    <x v="0"/>
    <m/>
    <x v="0"/>
    <m/>
    <m/>
    <m/>
    <m/>
    <m/>
    <m/>
    <m/>
    <m/>
    <m/>
    <m/>
    <m/>
    <m/>
    <m/>
    <x v="0"/>
    <s v="Éviter les contacts avec toute personne malade Éviter de se toucher les yeux, le nez, la bouche Se laver les mains avec du savon et de l’eau ou avec un gel hydroalcoolique"/>
    <s v="1"/>
    <s v="1"/>
    <s v="1"/>
    <s v="0"/>
    <s v="0"/>
    <s v="0"/>
    <s v="0"/>
    <s v="0"/>
    <s v="A travers les proches Sensibilisation par les organisations humanitaires (ONG, agences des nations-unies, …) Sensibilisation par le personnel médical"/>
    <s v="0"/>
    <s v="0"/>
    <s v="1"/>
    <s v="0"/>
    <s v="1"/>
    <s v="1"/>
    <s v="0"/>
    <x v="0"/>
    <x v="1"/>
    <s v="La plupart des personnes y ont accès (entre 50 et 75%)"/>
    <m/>
    <s v="Production de subsistance Achat sur le marché"/>
    <s v="1"/>
    <s v="0"/>
    <s v="0"/>
    <s v="0"/>
    <s v="0"/>
    <s v="1"/>
    <s v="0"/>
    <m/>
    <s v="Oui, accès aux terres cultivables donné par les autorités locales / notables des communautés"/>
    <s v="Oui"/>
    <s v="Plus de 50 minutes"/>
    <s v="Oui, on peut y trouver la plupart des biens"/>
    <m/>
    <s v="Oui"/>
    <s v="Airtel Tigo (MOV Africa)"/>
    <s v="1"/>
    <s v="1"/>
    <s v="0"/>
    <m/>
    <s v="Nourriture Services de santé Travail/moyen de subsistance"/>
    <x v="0"/>
    <x v="1"/>
    <x v="0"/>
    <x v="1"/>
    <x v="0"/>
    <x v="0"/>
    <x v="0"/>
    <x v="0"/>
    <x v="0"/>
    <x v="0"/>
    <m/>
    <n v="3"/>
  </r>
  <r>
    <x v="0"/>
    <s v="Homme"/>
    <x v="0"/>
    <s v="TD0704"/>
    <x v="0"/>
    <s v="TD070401"/>
    <x v="0"/>
    <s v="TD070401LWA-020"/>
    <x v="210"/>
    <s v="13.7557042"/>
    <s v="14.0794678"/>
    <m/>
    <m/>
    <s v="Milieu rural isolé"/>
    <s v="Abourom"/>
    <s v="5"/>
    <x v="0"/>
    <s v="Plus de 150m2"/>
    <s v="Public/Gouvernement"/>
    <s v="Oui"/>
    <s v="Aucune"/>
    <m/>
    <m/>
    <m/>
    <m/>
    <m/>
    <s v="Personnes Déplacées Internes"/>
    <s v="1"/>
    <s v="0"/>
    <s v="0"/>
    <n v="400"/>
    <x v="191"/>
    <n v="400"/>
    <n v="1539"/>
    <n v="46"/>
    <n v="46"/>
    <n v="77"/>
    <n v="92"/>
    <n v="108"/>
    <n v="108"/>
    <n v="123"/>
    <n v="139"/>
    <n v="292"/>
    <n v="416"/>
    <n v="46"/>
    <n v="46"/>
    <n v="692"/>
    <n v="847"/>
    <s v="Lac"/>
    <s v="Fouli"/>
    <s v="Liwa"/>
    <s v="A pied Dos d'animal"/>
    <s v="1"/>
    <s v="0"/>
    <s v="0"/>
    <s v="0"/>
    <s v="0"/>
    <s v="1"/>
    <s v="0"/>
    <s v="0"/>
    <x v="5"/>
    <x v="0"/>
    <x v="0"/>
    <m/>
    <s v="Ordre des autorités"/>
    <m/>
    <m/>
    <m/>
    <m/>
    <m/>
    <m/>
    <m/>
    <m/>
    <m/>
    <m/>
    <m/>
    <m/>
    <m/>
    <m/>
    <m/>
    <m/>
    <m/>
    <m/>
    <m/>
    <m/>
    <m/>
    <m/>
    <m/>
    <m/>
    <m/>
    <m/>
    <m/>
    <x v="0"/>
    <x v="0"/>
    <x v="0"/>
    <m/>
    <m/>
    <m/>
    <m/>
    <m/>
    <m/>
    <m/>
    <m/>
    <m/>
    <m/>
    <m/>
    <m/>
    <m/>
    <m/>
    <m/>
    <m/>
    <m/>
    <m/>
    <m/>
    <m/>
    <m/>
    <m/>
    <m/>
    <m/>
    <m/>
    <m/>
    <m/>
    <m/>
    <m/>
    <m/>
    <m/>
    <m/>
    <m/>
    <m/>
    <m/>
    <x v="0"/>
    <x v="0"/>
    <x v="0"/>
    <m/>
    <m/>
    <m/>
    <x v="0"/>
    <x v="0"/>
    <x v="0"/>
    <n v="0"/>
    <s v="Bonnes"/>
    <m/>
    <s v="La distribution de vivres La distribution d'articles non alimentaires La distribution des baches Construction des abris L'assistance de santé L'assistance psychosociale L'assistance en Eau Hygiene et Assainissement"/>
    <s v="1"/>
    <s v="1"/>
    <s v="1"/>
    <s v="0"/>
    <s v="1"/>
    <s v="0"/>
    <s v="1"/>
    <s v="1"/>
    <s v="1"/>
    <s v="0"/>
    <s v="0"/>
    <s v="Entre 1 et 3 mois"/>
    <s v="Entre 1 et 3 mois"/>
    <s v="Entre 1 et 3 mois"/>
    <s v="Entre 1 et 3 mois"/>
    <m/>
    <s v="Continue"/>
    <s v="Continue"/>
    <s v="Continue"/>
    <m/>
    <n v="97"/>
    <s v="Oui"/>
    <s v="Oui"/>
    <s v="Oui"/>
    <m/>
    <m/>
    <m/>
    <x v="0"/>
    <x v="0"/>
    <m/>
    <s v="Forage à pompe manuelle"/>
    <s v="0"/>
    <s v="1"/>
    <s v="0"/>
    <s v="0"/>
    <s v="0"/>
    <s v="0"/>
    <s v="0"/>
    <s v="0"/>
    <x v="1"/>
    <s v="Moins de 10 minutes"/>
    <s v="Goût Eau non potable"/>
    <s v="0"/>
    <s v="0"/>
    <s v="1"/>
    <s v="1"/>
    <s v="0"/>
    <x v="0"/>
    <m/>
    <x v="0"/>
    <x v="0"/>
    <x v="0"/>
    <x v="0"/>
    <x v="0"/>
    <m/>
    <s v="Non"/>
    <m/>
    <m/>
    <m/>
    <m/>
    <m/>
    <m/>
    <m/>
    <m/>
    <x v="0"/>
    <s v="Autre (précisez)_____________"/>
    <s v="0"/>
    <s v="0"/>
    <s v="0"/>
    <s v="0"/>
    <s v="0"/>
    <s v="0"/>
    <s v="1"/>
    <m/>
    <s v="Pas de l'école"/>
    <m/>
    <s v="Oui"/>
    <s v="Centre de santé"/>
    <s v="1"/>
    <s v="0"/>
    <s v="0"/>
    <s v="0"/>
    <s v="0"/>
    <m/>
    <s v="Sur le site"/>
    <m/>
    <s v="Paludisme Toux Autre (précisez)_____________"/>
    <s v="0"/>
    <s v="0"/>
    <s v="0"/>
    <s v="0"/>
    <s v="0"/>
    <s v="1"/>
    <s v="1"/>
    <s v="0"/>
    <s v="0"/>
    <s v="0"/>
    <s v="0"/>
    <s v="1"/>
    <s v="0"/>
    <s v="Maut de ventre"/>
    <x v="0"/>
    <m/>
    <m/>
    <m/>
    <m/>
    <m/>
    <m/>
    <m/>
    <x v="0"/>
    <m/>
    <x v="0"/>
    <m/>
    <m/>
    <m/>
    <m/>
    <m/>
    <m/>
    <m/>
    <m/>
    <m/>
    <m/>
    <m/>
    <m/>
    <m/>
    <x v="0"/>
    <s v="Se laver les mains avec du savon et de l’eau ou avec un gel hydroalcoolique Éviter de se toucher les yeux, le nez, la bouche Se couvrir le visage (nez et bouche) avec un masque"/>
    <s v="1"/>
    <s v="1"/>
    <s v="0"/>
    <s v="0"/>
    <s v="1"/>
    <s v="0"/>
    <s v="0"/>
    <s v="0"/>
    <s v="A travers les proches Sensibilisation par les organisations humanitaires (ONG, agences des nations-unies, …) Sensibilisation par le personnel médical"/>
    <s v="0"/>
    <s v="0"/>
    <s v="1"/>
    <s v="0"/>
    <s v="1"/>
    <s v="1"/>
    <s v="0"/>
    <x v="1"/>
    <x v="3"/>
    <s v="La plupart des personnes y ont accès (entre 50 et 75%)"/>
    <m/>
    <s v="Assistance humanitaire (incluant Cash) Achat sur le marché"/>
    <s v="1"/>
    <s v="0"/>
    <s v="0"/>
    <s v="1"/>
    <s v="0"/>
    <s v="0"/>
    <s v="0"/>
    <m/>
    <s v="Oui, c’est la terre de nos ancêtres"/>
    <s v="Oui"/>
    <s v="Plus de 50 minutes"/>
    <s v="Oui, on peut y trouver la plupart des biens"/>
    <m/>
    <s v="Oui"/>
    <s v="Airtel Tigo (MOV Africa)"/>
    <s v="1"/>
    <s v="1"/>
    <s v="0"/>
    <m/>
    <s v="Nourriture Travail/moyen de subsistance Education scolaire"/>
    <x v="0"/>
    <x v="1"/>
    <x v="0"/>
    <x v="0"/>
    <x v="0"/>
    <x v="0"/>
    <x v="1"/>
    <x v="0"/>
    <x v="0"/>
    <x v="0"/>
    <m/>
    <n v="3"/>
  </r>
  <r>
    <x v="13"/>
    <s v="Homme"/>
    <x v="0"/>
    <s v="TD0704"/>
    <x v="0"/>
    <s v="TD070401"/>
    <x v="0"/>
    <s v="TD070401LWA-060"/>
    <x v="211"/>
    <s v="13.972566666666667"/>
    <s v="13.943115"/>
    <m/>
    <m/>
    <s v="Milieu rural isolé"/>
    <s v="Diamerom"/>
    <s v="5"/>
    <x v="0"/>
    <s v="Plus de 150m2"/>
    <s v="Ancestrales"/>
    <s v="Oui"/>
    <s v="Aucune"/>
    <m/>
    <m/>
    <m/>
    <m/>
    <m/>
    <s v="Personnes Déplacées Internes"/>
    <s v="1"/>
    <s v="0"/>
    <s v="0"/>
    <n v="145"/>
    <x v="49"/>
    <n v="145"/>
    <n v="625"/>
    <n v="20"/>
    <n v="10"/>
    <n v="16"/>
    <n v="34"/>
    <n v="43"/>
    <n v="57"/>
    <n v="38"/>
    <n v="67"/>
    <n v="129"/>
    <n v="176"/>
    <n v="15"/>
    <n v="20"/>
    <n v="261"/>
    <n v="364"/>
    <s v="Lac"/>
    <s v="Fouli"/>
    <s v="Liwa"/>
    <s v="A pied Dos d'animal"/>
    <s v="1"/>
    <s v="0"/>
    <s v="0"/>
    <s v="0"/>
    <s v="0"/>
    <s v="1"/>
    <s v="0"/>
    <s v="0"/>
    <x v="2"/>
    <x v="3"/>
    <x v="0"/>
    <m/>
    <s v="Ordre des autorités"/>
    <m/>
    <m/>
    <m/>
    <m/>
    <m/>
    <m/>
    <m/>
    <m/>
    <m/>
    <m/>
    <m/>
    <m/>
    <m/>
    <m/>
    <m/>
    <m/>
    <m/>
    <m/>
    <m/>
    <m/>
    <m/>
    <m/>
    <m/>
    <m/>
    <m/>
    <m/>
    <m/>
    <x v="0"/>
    <x v="0"/>
    <x v="0"/>
    <m/>
    <m/>
    <m/>
    <m/>
    <m/>
    <m/>
    <m/>
    <m/>
    <m/>
    <m/>
    <m/>
    <m/>
    <m/>
    <m/>
    <m/>
    <m/>
    <m/>
    <m/>
    <m/>
    <m/>
    <m/>
    <m/>
    <m/>
    <m/>
    <m/>
    <m/>
    <m/>
    <m/>
    <m/>
    <m/>
    <m/>
    <m/>
    <m/>
    <m/>
    <m/>
    <x v="0"/>
    <x v="0"/>
    <x v="0"/>
    <m/>
    <m/>
    <m/>
    <x v="0"/>
    <x v="0"/>
    <x v="0"/>
    <n v="0"/>
    <s v="Bonnes"/>
    <m/>
    <s v="La distribution de vivres L'assistance en Eau Hygiene et Assainissement"/>
    <s v="0"/>
    <s v="0"/>
    <s v="1"/>
    <s v="0"/>
    <s v="0"/>
    <s v="0"/>
    <s v="0"/>
    <s v="0"/>
    <s v="1"/>
    <s v="0"/>
    <s v="0"/>
    <s v="Plus d'1 an"/>
    <m/>
    <m/>
    <m/>
    <m/>
    <m/>
    <m/>
    <s v="Continue"/>
    <m/>
    <n v="108"/>
    <s v="Ne sait pas"/>
    <s v="Ne sait pas"/>
    <s v="Ne sait pas"/>
    <m/>
    <m/>
    <m/>
    <x v="2"/>
    <x v="0"/>
    <m/>
    <s v="Forage à pompe manuelle"/>
    <s v="0"/>
    <s v="1"/>
    <s v="0"/>
    <s v="0"/>
    <s v="0"/>
    <s v="0"/>
    <s v="0"/>
    <s v="0"/>
    <x v="1"/>
    <s v="Moins de 10 minutes"/>
    <s v="Aucun"/>
    <s v="1"/>
    <s v="0"/>
    <s v="0"/>
    <s v="0"/>
    <s v="0"/>
    <x v="0"/>
    <m/>
    <x v="0"/>
    <x v="0"/>
    <x v="0"/>
    <x v="0"/>
    <x v="0"/>
    <m/>
    <s v="Non"/>
    <m/>
    <m/>
    <m/>
    <m/>
    <m/>
    <m/>
    <m/>
    <m/>
    <x v="0"/>
    <s v="Autre (précisez)_____________"/>
    <s v="0"/>
    <s v="0"/>
    <s v="0"/>
    <s v="0"/>
    <s v="0"/>
    <s v="0"/>
    <s v="1"/>
    <m/>
    <s v="Pas d'école"/>
    <m/>
    <s v="Oui"/>
    <s v="Autre, spécifiez : ______________"/>
    <s v="0"/>
    <s v="0"/>
    <s v="0"/>
    <s v="0"/>
    <s v="1"/>
    <s v="Poste de santé"/>
    <s v="En dehors du site"/>
    <s v="30-50 minutes"/>
    <s v="Fièvre Paludisme Autre (précisez)_____________"/>
    <s v="0"/>
    <s v="1"/>
    <s v="0"/>
    <s v="0"/>
    <s v="0"/>
    <s v="1"/>
    <s v="0"/>
    <s v="0"/>
    <s v="0"/>
    <s v="0"/>
    <s v="0"/>
    <s v="1"/>
    <s v="0"/>
    <s v="Maux de ventre"/>
    <x v="0"/>
    <m/>
    <m/>
    <m/>
    <m/>
    <m/>
    <m/>
    <m/>
    <x v="0"/>
    <m/>
    <x v="0"/>
    <m/>
    <m/>
    <m/>
    <m/>
    <m/>
    <m/>
    <m/>
    <m/>
    <m/>
    <m/>
    <m/>
    <m/>
    <m/>
    <x v="0"/>
    <s v="Éviter les contacts avec toute personne malade Se laver les mains avec du savon et de l’eau ou avec un gel hydroalcoolique Mesures de distanciation sociale (rester a distance des autres)"/>
    <s v="1"/>
    <s v="0"/>
    <s v="1"/>
    <s v="1"/>
    <s v="0"/>
    <s v="0"/>
    <s v="0"/>
    <s v="0"/>
    <s v="A travers les proches Sensibilisation par le personnel médical"/>
    <s v="0"/>
    <s v="0"/>
    <s v="1"/>
    <s v="0"/>
    <s v="0"/>
    <s v="1"/>
    <s v="0"/>
    <x v="0"/>
    <x v="1"/>
    <s v="Aucune ou très peu de personnes y ont accès (moins 25%)"/>
    <m/>
    <s v="Production de subsistance Achat sur le marché"/>
    <s v="1"/>
    <s v="0"/>
    <s v="0"/>
    <s v="0"/>
    <s v="0"/>
    <s v="1"/>
    <s v="0"/>
    <m/>
    <s v="Oui, c’est la terre de nos ancêtres"/>
    <s v="Oui"/>
    <s v="30 - 50 minutes"/>
    <s v="Oui, marché très bien fourni"/>
    <m/>
    <s v="Oui"/>
    <s v="Tigo (MOV Africa)"/>
    <s v="1"/>
    <s v="0"/>
    <s v="0"/>
    <m/>
    <s v="Nourriture Abris Education scolaire"/>
    <x v="0"/>
    <x v="1"/>
    <x v="1"/>
    <x v="0"/>
    <x v="0"/>
    <x v="0"/>
    <x v="1"/>
    <x v="1"/>
    <x v="0"/>
    <x v="0"/>
    <m/>
    <n v="3"/>
  </r>
  <r>
    <x v="13"/>
    <s v="Homme"/>
    <x v="0"/>
    <s v="TD0704"/>
    <x v="0"/>
    <s v="TD070401"/>
    <x v="0"/>
    <s v="TD070401LWA-061"/>
    <x v="212"/>
    <s v="13.966749"/>
    <s v="13.9366643"/>
    <s v="270.07620634613727"/>
    <s v="3.9"/>
    <s v="Milieu rural isolé"/>
    <s v="Diamerom"/>
    <s v="3"/>
    <x v="0"/>
    <s v="Plus de 150m2"/>
    <s v="Ancestrales"/>
    <s v="Oui"/>
    <s v="Aucune"/>
    <m/>
    <m/>
    <m/>
    <m/>
    <m/>
    <s v="Personnes Déplacées Internes"/>
    <s v="1"/>
    <s v="0"/>
    <s v="0"/>
    <n v="175"/>
    <x v="192"/>
    <n v="175"/>
    <n v="550"/>
    <n v="15"/>
    <n v="10"/>
    <n v="40"/>
    <n v="27"/>
    <n v="32"/>
    <n v="28"/>
    <n v="25"/>
    <n v="20"/>
    <n v="140"/>
    <n v="180"/>
    <n v="11"/>
    <n v="22"/>
    <n v="263"/>
    <n v="287"/>
    <s v="Lac"/>
    <s v="Fouli"/>
    <s v="Liwa"/>
    <s v="A pied Pirogue Dos d'animal"/>
    <s v="1"/>
    <s v="0"/>
    <s v="0"/>
    <s v="0"/>
    <s v="1"/>
    <s v="1"/>
    <s v="0"/>
    <s v="0"/>
    <x v="2"/>
    <x v="3"/>
    <x v="0"/>
    <m/>
    <s v="Ils considèrent que c'est la terre de leurs ancêtres"/>
    <m/>
    <m/>
    <m/>
    <m/>
    <m/>
    <m/>
    <m/>
    <m/>
    <m/>
    <m/>
    <m/>
    <m/>
    <m/>
    <m/>
    <m/>
    <m/>
    <m/>
    <m/>
    <m/>
    <m/>
    <m/>
    <m/>
    <m/>
    <m/>
    <m/>
    <m/>
    <m/>
    <x v="0"/>
    <x v="0"/>
    <x v="0"/>
    <m/>
    <m/>
    <m/>
    <m/>
    <m/>
    <m/>
    <m/>
    <m/>
    <m/>
    <m/>
    <m/>
    <m/>
    <m/>
    <m/>
    <m/>
    <m/>
    <m/>
    <m/>
    <m/>
    <m/>
    <m/>
    <m/>
    <m/>
    <m/>
    <m/>
    <m/>
    <m/>
    <m/>
    <m/>
    <m/>
    <m/>
    <m/>
    <m/>
    <m/>
    <m/>
    <x v="0"/>
    <x v="0"/>
    <x v="0"/>
    <m/>
    <m/>
    <m/>
    <x v="0"/>
    <x v="0"/>
    <x v="0"/>
    <n v="0"/>
    <s v="Bonnes"/>
    <m/>
    <s v="La distribution d'articles non alimentaires La distribution des baches La distribution de vivres L'assistance en Eau Hygiene et Assainissement"/>
    <s v="1"/>
    <s v="1"/>
    <s v="1"/>
    <s v="0"/>
    <s v="0"/>
    <s v="0"/>
    <s v="0"/>
    <s v="0"/>
    <s v="1"/>
    <s v="0"/>
    <s v="0"/>
    <s v="Plus d'1 an"/>
    <s v="Moins d’un mois"/>
    <s v="Entre 6 mois et 1 an"/>
    <m/>
    <m/>
    <m/>
    <m/>
    <s v="Continue"/>
    <m/>
    <n v="130"/>
    <s v="Oui"/>
    <s v="Oui"/>
    <s v="Oui"/>
    <m/>
    <m/>
    <m/>
    <x v="0"/>
    <x v="0"/>
    <m/>
    <s v="Forage à pompe manuelle"/>
    <s v="0"/>
    <s v="1"/>
    <s v="0"/>
    <s v="0"/>
    <s v="0"/>
    <s v="0"/>
    <s v="0"/>
    <s v="0"/>
    <x v="1"/>
    <s v="Moins de 10 minutes"/>
    <s v="Aucun"/>
    <s v="1"/>
    <s v="0"/>
    <s v="0"/>
    <s v="0"/>
    <s v="0"/>
    <x v="0"/>
    <m/>
    <x v="0"/>
    <x v="0"/>
    <x v="0"/>
    <x v="0"/>
    <x v="0"/>
    <m/>
    <s v="Non"/>
    <m/>
    <m/>
    <m/>
    <m/>
    <m/>
    <m/>
    <m/>
    <m/>
    <x v="0"/>
    <s v="Autre (précisez)_____________"/>
    <s v="0"/>
    <s v="0"/>
    <s v="0"/>
    <s v="0"/>
    <s v="0"/>
    <s v="0"/>
    <s v="1"/>
    <m/>
    <s v="Pas d'école"/>
    <m/>
    <s v="Oui"/>
    <s v="Centre de santé"/>
    <s v="1"/>
    <s v="0"/>
    <s v="0"/>
    <s v="0"/>
    <s v="0"/>
    <m/>
    <s v="En dehors du site"/>
    <s v="15-30 minutes"/>
    <s v="Paludisme Malnutrition Toux"/>
    <s v="0"/>
    <s v="0"/>
    <s v="0"/>
    <s v="0"/>
    <s v="1"/>
    <s v="1"/>
    <s v="1"/>
    <s v="0"/>
    <s v="0"/>
    <s v="0"/>
    <s v="0"/>
    <s v="0"/>
    <s v="0"/>
    <m/>
    <x v="0"/>
    <m/>
    <m/>
    <m/>
    <m/>
    <m/>
    <m/>
    <m/>
    <x v="0"/>
    <m/>
    <x v="0"/>
    <m/>
    <m/>
    <m/>
    <m/>
    <m/>
    <m/>
    <m/>
    <m/>
    <m/>
    <m/>
    <m/>
    <m/>
    <m/>
    <x v="0"/>
    <s v="Se laver les mains avec du savon et de l’eau ou avec un gel hydroalcoolique Éviter de se toucher les yeux, le nez, la bouche"/>
    <s v="1"/>
    <s v="1"/>
    <s v="0"/>
    <s v="0"/>
    <s v="0"/>
    <s v="0"/>
    <s v="0"/>
    <s v="0"/>
    <s v="A travers les proches Sensibilisation par les organisations humanitaires (ONG, agences des nations-unies, …) Sensibilisation par le personnel médical"/>
    <s v="0"/>
    <s v="0"/>
    <s v="1"/>
    <s v="0"/>
    <s v="1"/>
    <s v="1"/>
    <s v="0"/>
    <x v="0"/>
    <x v="1"/>
    <s v="Ne sait pas / Pas de réponse"/>
    <m/>
    <s v="Achat sur le marché Production de subsistance"/>
    <s v="1"/>
    <s v="0"/>
    <s v="0"/>
    <s v="0"/>
    <s v="0"/>
    <s v="1"/>
    <s v="0"/>
    <m/>
    <s v="Oui, c’est la terre de nos ancêtres"/>
    <s v="Oui"/>
    <s v="15 - 30 minutes"/>
    <s v="Oui, on peut y trouver la plupart des biens"/>
    <m/>
    <s v="Oui"/>
    <s v="Tigo (MOV Africa) Airtel"/>
    <s v="1"/>
    <s v="1"/>
    <s v="0"/>
    <m/>
    <s v="Nourriture Articles non alimentaires (vêtements, couvertures, ustensiles de cuisine) Education scolaire"/>
    <x v="0"/>
    <x v="1"/>
    <x v="0"/>
    <x v="0"/>
    <x v="1"/>
    <x v="0"/>
    <x v="1"/>
    <x v="1"/>
    <x v="0"/>
    <x v="0"/>
    <m/>
    <n v="3"/>
  </r>
  <r>
    <x v="21"/>
    <s v="Homme"/>
    <x v="1"/>
    <s v="TD0703"/>
    <x v="1"/>
    <s v="TD070302"/>
    <x v="2"/>
    <s v="TD070302NGB-026"/>
    <x v="213"/>
    <s v="13.706513333333332"/>
    <s v="13.946573333333333"/>
    <m/>
    <m/>
    <s v="Milieu rural proche d’une ville moyenne"/>
    <m/>
    <m/>
    <x v="0"/>
    <s v="Entre 100 et 150m2"/>
    <s v="Ancestrales"/>
    <s v="Non (Problèmes d'accès physique)"/>
    <s v="Aucune"/>
    <m/>
    <m/>
    <m/>
    <m/>
    <m/>
    <s v="Personnes Déplacées Internes"/>
    <s v="1"/>
    <s v="0"/>
    <s v="0"/>
    <n v="28"/>
    <x v="193"/>
    <n v="28"/>
    <n v="156"/>
    <n v="7"/>
    <n v="9"/>
    <n v="11"/>
    <n v="13"/>
    <n v="11"/>
    <n v="12"/>
    <n v="8"/>
    <n v="10"/>
    <n v="32"/>
    <n v="35"/>
    <n v="3"/>
    <n v="5"/>
    <n v="72"/>
    <n v="84"/>
    <s v="Lac"/>
    <s v="Kaya"/>
    <s v="Ngouboua"/>
    <s v="A pied Pirogue Dos d'animal"/>
    <s v="1"/>
    <s v="0"/>
    <s v="0"/>
    <s v="0"/>
    <s v="1"/>
    <s v="1"/>
    <s v="0"/>
    <s v="0"/>
    <x v="0"/>
    <x v="4"/>
    <x v="0"/>
    <m/>
    <s v="Ils considèrent que c'est la terre de leurs ancêtres"/>
    <m/>
    <m/>
    <m/>
    <m/>
    <m/>
    <m/>
    <m/>
    <m/>
    <m/>
    <m/>
    <m/>
    <m/>
    <m/>
    <m/>
    <m/>
    <m/>
    <m/>
    <m/>
    <m/>
    <m/>
    <m/>
    <m/>
    <m/>
    <m/>
    <m/>
    <m/>
    <m/>
    <x v="0"/>
    <x v="0"/>
    <x v="0"/>
    <m/>
    <m/>
    <m/>
    <m/>
    <m/>
    <m/>
    <m/>
    <m/>
    <m/>
    <m/>
    <m/>
    <m/>
    <m/>
    <m/>
    <m/>
    <m/>
    <m/>
    <m/>
    <m/>
    <m/>
    <m/>
    <m/>
    <m/>
    <m/>
    <m/>
    <m/>
    <m/>
    <m/>
    <m/>
    <m/>
    <m/>
    <m/>
    <m/>
    <m/>
    <m/>
    <x v="0"/>
    <x v="0"/>
    <x v="0"/>
    <m/>
    <m/>
    <m/>
    <x v="0"/>
    <x v="0"/>
    <x v="0"/>
    <n v="0"/>
    <s v="Bonnes"/>
    <m/>
    <s v="Pas d'assistance reçue"/>
    <s v="0"/>
    <s v="0"/>
    <s v="0"/>
    <s v="0"/>
    <s v="0"/>
    <s v="0"/>
    <s v="0"/>
    <s v="0"/>
    <s v="0"/>
    <s v="0"/>
    <s v="1"/>
    <m/>
    <m/>
    <m/>
    <m/>
    <m/>
    <m/>
    <m/>
    <m/>
    <m/>
    <n v="29"/>
    <s v="Oui"/>
    <s v="Oui"/>
    <s v="Oui"/>
    <m/>
    <m/>
    <m/>
    <x v="1"/>
    <x v="1"/>
    <m/>
    <s v="Eau de surface (wadi, lac, rivière, etc.)"/>
    <s v="0"/>
    <s v="0"/>
    <s v="0"/>
    <s v="0"/>
    <s v="1"/>
    <s v="0"/>
    <s v="0"/>
    <s v="0"/>
    <x v="3"/>
    <s v="Moins de 10 minutes"/>
    <s v="Eau non potable"/>
    <s v="0"/>
    <s v="0"/>
    <s v="0"/>
    <s v="1"/>
    <s v="0"/>
    <x v="0"/>
    <m/>
    <x v="0"/>
    <x v="0"/>
    <x v="0"/>
    <x v="0"/>
    <x v="0"/>
    <m/>
    <s v="Non"/>
    <m/>
    <m/>
    <m/>
    <m/>
    <m/>
    <m/>
    <m/>
    <m/>
    <x v="0"/>
    <s v="Autre (précisez)_____________"/>
    <s v="0"/>
    <s v="0"/>
    <s v="0"/>
    <s v="0"/>
    <s v="0"/>
    <s v="0"/>
    <s v="1"/>
    <m/>
    <s v="Pas d'école"/>
    <m/>
    <s v="Oui"/>
    <s v="Centre de santé"/>
    <s v="1"/>
    <s v="0"/>
    <s v="0"/>
    <s v="0"/>
    <s v="0"/>
    <m/>
    <s v="En dehors du site"/>
    <s v="30-50 minutes"/>
    <s v="Paludisme Toux Aucune"/>
    <s v="0"/>
    <s v="0"/>
    <s v="0"/>
    <s v="0"/>
    <s v="0"/>
    <s v="1"/>
    <s v="1"/>
    <s v="0"/>
    <s v="0"/>
    <s v="0"/>
    <s v="0"/>
    <s v="0"/>
    <s v="1"/>
    <m/>
    <x v="0"/>
    <m/>
    <m/>
    <m/>
    <m/>
    <m/>
    <m/>
    <m/>
    <x v="0"/>
    <m/>
    <x v="0"/>
    <m/>
    <m/>
    <m/>
    <m/>
    <m/>
    <m/>
    <m/>
    <m/>
    <m/>
    <m/>
    <m/>
    <m/>
    <m/>
    <x v="0"/>
    <s v="Se laver les mains avec du savon et de l’eau ou avec un gel hydroalcoolique Éviter de se toucher les yeux, le nez, la bouche Éviter les contacts avec toute personne malade"/>
    <s v="1"/>
    <s v="1"/>
    <s v="1"/>
    <s v="0"/>
    <s v="0"/>
    <s v="0"/>
    <s v="0"/>
    <s v="0"/>
    <s v="Sensibilisation par les organisations humanitaires (ONG, agences des nations-unies, …) Sensibilisation par les autorités administratives/traditionnelles Sensibilisation par le personnel médical"/>
    <s v="0"/>
    <s v="0"/>
    <s v="0"/>
    <s v="1"/>
    <s v="1"/>
    <s v="1"/>
    <s v="0"/>
    <x v="0"/>
    <x v="1"/>
    <s v="Ne sait pas / Pas de réponse"/>
    <m/>
    <s v="Production de subsistance Achat sur le marché"/>
    <s v="1"/>
    <s v="0"/>
    <s v="0"/>
    <s v="0"/>
    <s v="0"/>
    <s v="1"/>
    <s v="0"/>
    <m/>
    <s v="Oui, c’est la terre de nos ancêtres"/>
    <s v="Oui"/>
    <s v="30 - 50 minutes"/>
    <s v="Oui, marché très bien fourni"/>
    <m/>
    <s v="Oui"/>
    <s v="Tigo (MOV Africa) Airtel"/>
    <s v="1"/>
    <s v="1"/>
    <s v="0"/>
    <m/>
    <s v="Nourriture Eau potable Articles non alimentaires (vêtements, couvertures, ustensiles de cuisine)"/>
    <x v="0"/>
    <x v="0"/>
    <x v="0"/>
    <x v="0"/>
    <x v="1"/>
    <x v="0"/>
    <x v="0"/>
    <x v="1"/>
    <x v="0"/>
    <x v="0"/>
    <m/>
    <n v="2"/>
  </r>
  <r>
    <x v="4"/>
    <s v="Homme"/>
    <x v="0"/>
    <s v="TD0704"/>
    <x v="0"/>
    <s v="TD070401"/>
    <x v="0"/>
    <s v="TD070401LWA-022"/>
    <x v="214"/>
    <s v="14.043971666666668"/>
    <s v="14.129063333333333"/>
    <m/>
    <m/>
    <s v="Milieu rural isolé"/>
    <s v="Amma"/>
    <s v="8"/>
    <x v="0"/>
    <s v="Plus de 150m2"/>
    <s v="Ancestrales"/>
    <s v="Oui"/>
    <s v="Aucune"/>
    <m/>
    <m/>
    <m/>
    <m/>
    <m/>
    <s v="Personnes Déplacées Internes"/>
    <s v="1"/>
    <s v="0"/>
    <s v="0"/>
    <n v="38"/>
    <x v="181"/>
    <n v="38"/>
    <n v="124"/>
    <n v="4"/>
    <n v="5"/>
    <n v="6"/>
    <n v="8"/>
    <n v="8"/>
    <n v="11"/>
    <n v="10"/>
    <n v="13"/>
    <n v="22"/>
    <n v="28"/>
    <n v="4"/>
    <n v="5"/>
    <n v="54"/>
    <n v="70"/>
    <s v="Lac"/>
    <s v="Fouli"/>
    <s v="Liwa"/>
    <s v="A pied Dos d'animal"/>
    <s v="1"/>
    <s v="0"/>
    <s v="0"/>
    <s v="0"/>
    <s v="0"/>
    <s v="1"/>
    <s v="0"/>
    <s v="0"/>
    <x v="4"/>
    <x v="0"/>
    <x v="0"/>
    <m/>
    <s v="Ils considèrent que c'est la terre de leurs ancêtres"/>
    <m/>
    <m/>
    <m/>
    <m/>
    <m/>
    <m/>
    <m/>
    <m/>
    <m/>
    <m/>
    <m/>
    <m/>
    <m/>
    <m/>
    <m/>
    <m/>
    <m/>
    <m/>
    <m/>
    <m/>
    <m/>
    <m/>
    <m/>
    <m/>
    <m/>
    <m/>
    <m/>
    <x v="0"/>
    <x v="0"/>
    <x v="0"/>
    <m/>
    <m/>
    <m/>
    <m/>
    <m/>
    <m/>
    <m/>
    <m/>
    <m/>
    <m/>
    <m/>
    <m/>
    <m/>
    <m/>
    <m/>
    <m/>
    <m/>
    <m/>
    <m/>
    <m/>
    <m/>
    <m/>
    <m/>
    <m/>
    <m/>
    <m/>
    <m/>
    <m/>
    <m/>
    <m/>
    <m/>
    <m/>
    <m/>
    <m/>
    <m/>
    <x v="0"/>
    <x v="0"/>
    <x v="0"/>
    <m/>
    <m/>
    <m/>
    <x v="0"/>
    <x v="0"/>
    <x v="0"/>
    <n v="0"/>
    <s v="Bonnes"/>
    <m/>
    <s v="Pas d'assistance reçue"/>
    <s v="0"/>
    <s v="0"/>
    <s v="0"/>
    <s v="0"/>
    <s v="0"/>
    <s v="0"/>
    <s v="0"/>
    <s v="0"/>
    <s v="0"/>
    <s v="0"/>
    <s v="1"/>
    <m/>
    <m/>
    <m/>
    <m/>
    <m/>
    <m/>
    <m/>
    <m/>
    <m/>
    <n v="28"/>
    <s v="Oui"/>
    <s v="Oui"/>
    <s v="Oui"/>
    <m/>
    <m/>
    <m/>
    <x v="0"/>
    <x v="0"/>
    <m/>
    <s v="Puit traditionnel / à ciel ouvert"/>
    <s v="1"/>
    <s v="0"/>
    <s v="0"/>
    <s v="0"/>
    <s v="0"/>
    <s v="0"/>
    <s v="0"/>
    <s v="0"/>
    <x v="2"/>
    <s v="Moins de 10 minutes"/>
    <s v="Goût Eau non potable"/>
    <s v="0"/>
    <s v="0"/>
    <s v="1"/>
    <s v="1"/>
    <s v="0"/>
    <x v="0"/>
    <m/>
    <x v="0"/>
    <x v="0"/>
    <x v="0"/>
    <x v="0"/>
    <x v="0"/>
    <m/>
    <s v="Non"/>
    <m/>
    <m/>
    <m/>
    <m/>
    <m/>
    <m/>
    <m/>
    <m/>
    <x v="0"/>
    <s v="Autre (précisez)_____________"/>
    <s v="0"/>
    <s v="0"/>
    <s v="0"/>
    <s v="0"/>
    <s v="0"/>
    <s v="0"/>
    <s v="1"/>
    <m/>
    <s v="Pas d'école"/>
    <m/>
    <s v="Oui"/>
    <s v="Centre de santé"/>
    <s v="1"/>
    <s v="0"/>
    <s v="0"/>
    <s v="0"/>
    <s v="0"/>
    <m/>
    <s v="En dehors du site"/>
    <s v="15-30 minutes"/>
    <s v="Fièvre Paludisme Toux"/>
    <s v="0"/>
    <s v="1"/>
    <s v="0"/>
    <s v="0"/>
    <s v="0"/>
    <s v="1"/>
    <s v="1"/>
    <s v="0"/>
    <s v="0"/>
    <s v="0"/>
    <s v="0"/>
    <s v="0"/>
    <s v="0"/>
    <m/>
    <x v="0"/>
    <m/>
    <m/>
    <m/>
    <m/>
    <m/>
    <m/>
    <m/>
    <x v="0"/>
    <m/>
    <x v="0"/>
    <m/>
    <m/>
    <m/>
    <m/>
    <m/>
    <m/>
    <m/>
    <m/>
    <m/>
    <m/>
    <m/>
    <m/>
    <m/>
    <x v="1"/>
    <m/>
    <m/>
    <m/>
    <m/>
    <m/>
    <m/>
    <m/>
    <m/>
    <m/>
    <m/>
    <m/>
    <m/>
    <m/>
    <m/>
    <m/>
    <m/>
    <m/>
    <x v="2"/>
    <x v="3"/>
    <s v="Ne sait pas / Pas de réponse"/>
    <m/>
    <s v="Achat sur le marché Production de subsistance"/>
    <s v="1"/>
    <s v="0"/>
    <s v="0"/>
    <s v="0"/>
    <s v="0"/>
    <s v="1"/>
    <s v="0"/>
    <m/>
    <s v="Oui, c’est la terre de nos ancêtres"/>
    <s v="Oui"/>
    <s v="30 - 50 minutes"/>
    <s v="Oui, on peut y trouver la plupart des biens"/>
    <m/>
    <s v="Oui"/>
    <s v="Tigo (MOV Africa) Airtel"/>
    <s v="1"/>
    <s v="1"/>
    <s v="0"/>
    <m/>
    <s v="Nourriture Eau potable Services de santé"/>
    <x v="0"/>
    <x v="0"/>
    <x v="0"/>
    <x v="1"/>
    <x v="0"/>
    <x v="0"/>
    <x v="0"/>
    <x v="1"/>
    <x v="0"/>
    <x v="0"/>
    <m/>
    <n v="3"/>
  </r>
  <r>
    <x v="26"/>
    <s v="Homme"/>
    <x v="0"/>
    <s v="TD0701"/>
    <x v="2"/>
    <s v="TD070102"/>
    <x v="4"/>
    <s v="TD070102KGL-020"/>
    <x v="215"/>
    <s v="13.1956637"/>
    <s v="14.3039829"/>
    <s v="282.4"/>
    <s v="3.9"/>
    <s v="Milieu rural isolé"/>
    <s v="Koulfoua"/>
    <s v="16"/>
    <x v="1"/>
    <m/>
    <m/>
    <s v="Oui"/>
    <s v="Aucune"/>
    <m/>
    <m/>
    <m/>
    <m/>
    <m/>
    <s v="Retournés anciennes PDI Personnes Déplacées Internes Retournés venus de l'étranger"/>
    <s v="1"/>
    <s v="1"/>
    <s v="1"/>
    <n v="500"/>
    <x v="63"/>
    <n v="300"/>
    <n v="1300"/>
    <n v="41"/>
    <n v="52"/>
    <n v="86"/>
    <n v="95"/>
    <n v="117"/>
    <n v="125"/>
    <n v="166"/>
    <n v="187"/>
    <n v="166"/>
    <n v="206"/>
    <n v="22"/>
    <n v="37"/>
    <n v="598"/>
    <n v="702"/>
    <s v="Lac"/>
    <s v="Mamdi"/>
    <s v="Kangalom"/>
    <s v="A pied Pirogue"/>
    <s v="1"/>
    <s v="0"/>
    <s v="0"/>
    <s v="0"/>
    <s v="1"/>
    <s v="0"/>
    <s v="0"/>
    <s v="0"/>
    <x v="7"/>
    <x v="6"/>
    <x v="0"/>
    <m/>
    <s v="Ils considèrent que c'est la terre de leurs ancêtres"/>
    <n v="170"/>
    <n v="550"/>
    <n v="17"/>
    <n v="22"/>
    <n v="20"/>
    <n v="28"/>
    <n v="33"/>
    <n v="47"/>
    <n v="41"/>
    <n v="54"/>
    <n v="111"/>
    <n v="150"/>
    <n v="10"/>
    <n v="17"/>
    <n v="232"/>
    <n v="318"/>
    <s v="Lac"/>
    <s v="Mamdi"/>
    <s v="A pied Dos d'animal"/>
    <s v="1"/>
    <s v="0"/>
    <s v="0"/>
    <s v="0"/>
    <s v="0"/>
    <s v="1"/>
    <s v="0"/>
    <s v="0"/>
    <x v="1"/>
    <x v="1"/>
    <x v="1"/>
    <m/>
    <s v="Non"/>
    <s v="Abris détruits"/>
    <s v="1"/>
    <s v="0"/>
    <s v="0"/>
    <s v="0"/>
    <s v="0"/>
    <n v="30"/>
    <n v="150"/>
    <n v="4"/>
    <n v="6"/>
    <n v="5"/>
    <n v="8"/>
    <n v="10"/>
    <n v="14"/>
    <n v="13"/>
    <n v="19"/>
    <n v="31"/>
    <n v="37"/>
    <n v="1"/>
    <n v="2"/>
    <n v="64"/>
    <n v="86"/>
    <s v="NGA"/>
    <s v="Borno"/>
    <s v="A pied Pirogue"/>
    <s v="1"/>
    <s v="0"/>
    <s v="0"/>
    <s v="0"/>
    <s v="1"/>
    <s v="0"/>
    <s v="0"/>
    <s v="0"/>
    <x v="2"/>
    <x v="4"/>
    <x v="2"/>
    <m/>
    <s v="Parenté avec la communauté hôte"/>
    <m/>
    <x v="33"/>
    <x v="0"/>
    <x v="29"/>
    <n v="0"/>
    <s v="Bonnes"/>
    <m/>
    <s v="L'assistance en éducation L'assistance de santé"/>
    <s v="0"/>
    <s v="0"/>
    <s v="0"/>
    <s v="1"/>
    <s v="0"/>
    <s v="0"/>
    <s v="0"/>
    <s v="1"/>
    <s v="0"/>
    <s v="0"/>
    <s v="0"/>
    <m/>
    <m/>
    <m/>
    <m/>
    <m/>
    <s v="Continue"/>
    <m/>
    <m/>
    <s v="Continue"/>
    <n v="320"/>
    <s v="Oui"/>
    <s v="Oui"/>
    <s v="Oui"/>
    <m/>
    <m/>
    <m/>
    <x v="1"/>
    <x v="1"/>
    <m/>
    <s v="Forage à pompe manuelle"/>
    <s v="0"/>
    <s v="1"/>
    <s v="0"/>
    <s v="0"/>
    <s v="0"/>
    <s v="0"/>
    <s v="0"/>
    <s v="0"/>
    <x v="3"/>
    <s v="Moins de 10 minutes"/>
    <s v="Eau trouble / brune Goût Eau non potable"/>
    <s v="0"/>
    <s v="1"/>
    <s v="1"/>
    <s v="1"/>
    <s v="0"/>
    <x v="0"/>
    <m/>
    <x v="0"/>
    <x v="0"/>
    <x v="0"/>
    <x v="0"/>
    <x v="0"/>
    <m/>
    <s v="Non"/>
    <m/>
    <m/>
    <m/>
    <m/>
    <m/>
    <m/>
    <m/>
    <m/>
    <x v="1"/>
    <m/>
    <m/>
    <m/>
    <m/>
    <m/>
    <m/>
    <m/>
    <m/>
    <s v="10-30 minutes"/>
    <m/>
    <m/>
    <s v="Oui"/>
    <s v="Centre de santé"/>
    <s v="1"/>
    <s v="0"/>
    <s v="0"/>
    <s v="0"/>
    <s v="0"/>
    <m/>
    <s v="Sur le site"/>
    <m/>
    <s v="Paludisme Maux de ventre Autre (précisez)_____________"/>
    <s v="0"/>
    <s v="0"/>
    <s v="0"/>
    <s v="0"/>
    <s v="0"/>
    <s v="1"/>
    <s v="0"/>
    <s v="0"/>
    <s v="1"/>
    <s v="0"/>
    <s v="0"/>
    <s v="1"/>
    <s v="0"/>
    <s v="Rhume"/>
    <x v="0"/>
    <m/>
    <m/>
    <m/>
    <m/>
    <m/>
    <m/>
    <m/>
    <x v="0"/>
    <m/>
    <x v="0"/>
    <m/>
    <m/>
    <m/>
    <m/>
    <m/>
    <m/>
    <m/>
    <m/>
    <m/>
    <m/>
    <m/>
    <m/>
    <m/>
    <x v="0"/>
    <s v="Se laver les mains avec du savon et de l’eau ou avec un gel hydroalcoolique Mesures de distanciation sociale (rester a distance des autres) Se couvrir le visage (nez et bouche) avec un masque"/>
    <s v="1"/>
    <s v="0"/>
    <s v="0"/>
    <s v="1"/>
    <s v="1"/>
    <s v="0"/>
    <s v="0"/>
    <s v="0"/>
    <s v="A travers les proches Sensibilisation par les organisations humanitaires (ONG, agences des nations-unies, …) Sensibilisation par le personnel médical"/>
    <s v="0"/>
    <s v="0"/>
    <s v="1"/>
    <s v="0"/>
    <s v="1"/>
    <s v="1"/>
    <s v="0"/>
    <x v="1"/>
    <x v="3"/>
    <s v="Ne sait pas / Pas de réponse"/>
    <m/>
    <s v="Achat sur le marché Production de subsistance"/>
    <s v="1"/>
    <s v="0"/>
    <s v="0"/>
    <s v="0"/>
    <s v="0"/>
    <s v="1"/>
    <s v="0"/>
    <m/>
    <s v="Oui, c’est la terre de nos ancêtres"/>
    <s v="Oui"/>
    <s v="Moins de 15 minutes"/>
    <s v="Oui, marché très bien fourni"/>
    <m/>
    <s v="Oui"/>
    <s v="Tigo (MOV Africa)"/>
    <s v="1"/>
    <s v="0"/>
    <s v="0"/>
    <m/>
    <s v="Nourriture Eau potable Services de santé"/>
    <x v="0"/>
    <x v="0"/>
    <x v="0"/>
    <x v="1"/>
    <x v="0"/>
    <x v="0"/>
    <x v="0"/>
    <x v="1"/>
    <x v="0"/>
    <x v="0"/>
    <m/>
    <n v="3"/>
  </r>
  <r>
    <x v="13"/>
    <s v="Homme"/>
    <x v="0"/>
    <s v="TD0704"/>
    <x v="0"/>
    <s v="TD070401"/>
    <x v="0"/>
    <s v="TD070401LWA-040"/>
    <x v="216"/>
    <s v="14.0551686"/>
    <s v="13.9476505"/>
    <s v="194.6"/>
    <s v="4.86"/>
    <s v="Milieu rural isolé"/>
    <s v="Brom"/>
    <s v="1"/>
    <x v="0"/>
    <s v="Plus de 150m2"/>
    <s v="Ancestrales"/>
    <s v="Oui"/>
    <s v="Aucune"/>
    <m/>
    <m/>
    <m/>
    <m/>
    <m/>
    <s v="Personnes Déplacées Internes"/>
    <s v="1"/>
    <s v="0"/>
    <s v="0"/>
    <n v="105"/>
    <x v="174"/>
    <n v="105"/>
    <n v="390"/>
    <n v="15"/>
    <n v="30"/>
    <n v="20"/>
    <n v="28"/>
    <n v="12"/>
    <n v="17"/>
    <n v="27"/>
    <n v="35"/>
    <n v="80"/>
    <n v="102"/>
    <n v="10"/>
    <n v="14"/>
    <n v="164"/>
    <n v="226"/>
    <s v="Lac"/>
    <s v="Fouli"/>
    <s v="Liwa"/>
    <s v="A pied Dos d'animal"/>
    <s v="1"/>
    <s v="0"/>
    <s v="0"/>
    <s v="0"/>
    <s v="0"/>
    <s v="1"/>
    <s v="0"/>
    <s v="0"/>
    <x v="4"/>
    <x v="5"/>
    <x v="0"/>
    <m/>
    <s v="Ils considèrent que c'est la terre de leurs ancêtres"/>
    <m/>
    <m/>
    <m/>
    <m/>
    <m/>
    <m/>
    <m/>
    <m/>
    <m/>
    <m/>
    <m/>
    <m/>
    <m/>
    <m/>
    <m/>
    <m/>
    <m/>
    <m/>
    <m/>
    <m/>
    <m/>
    <m/>
    <m/>
    <m/>
    <m/>
    <m/>
    <m/>
    <x v="0"/>
    <x v="0"/>
    <x v="0"/>
    <m/>
    <m/>
    <m/>
    <m/>
    <m/>
    <m/>
    <m/>
    <m/>
    <m/>
    <m/>
    <m/>
    <m/>
    <m/>
    <m/>
    <m/>
    <m/>
    <m/>
    <m/>
    <m/>
    <m/>
    <m/>
    <m/>
    <m/>
    <m/>
    <m/>
    <m/>
    <m/>
    <m/>
    <m/>
    <m/>
    <m/>
    <m/>
    <m/>
    <m/>
    <m/>
    <x v="0"/>
    <x v="0"/>
    <x v="0"/>
    <m/>
    <m/>
    <m/>
    <x v="0"/>
    <x v="0"/>
    <x v="0"/>
    <n v="0"/>
    <s v="Bonnes"/>
    <m/>
    <s v="La distribution de vivres L'assistance en Eau Hygiene et Assainissement"/>
    <s v="0"/>
    <s v="0"/>
    <s v="1"/>
    <s v="0"/>
    <s v="0"/>
    <s v="0"/>
    <s v="0"/>
    <s v="0"/>
    <s v="1"/>
    <s v="0"/>
    <s v="0"/>
    <s v="Entre 1 et 3 mois"/>
    <m/>
    <m/>
    <m/>
    <m/>
    <m/>
    <m/>
    <s v="Continue"/>
    <m/>
    <n v="80"/>
    <s v="Oui"/>
    <s v="Oui"/>
    <s v="Oui"/>
    <m/>
    <m/>
    <m/>
    <x v="0"/>
    <x v="0"/>
    <m/>
    <s v="Forage à pompe manuelle"/>
    <s v="0"/>
    <s v="1"/>
    <s v="0"/>
    <s v="0"/>
    <s v="0"/>
    <s v="0"/>
    <s v="0"/>
    <s v="0"/>
    <x v="1"/>
    <s v="Moins de 10 minutes"/>
    <s v="Aucun"/>
    <s v="1"/>
    <s v="0"/>
    <s v="0"/>
    <s v="0"/>
    <s v="0"/>
    <x v="0"/>
    <m/>
    <x v="0"/>
    <x v="0"/>
    <x v="0"/>
    <x v="0"/>
    <x v="0"/>
    <m/>
    <s v="Non"/>
    <m/>
    <m/>
    <m/>
    <m/>
    <m/>
    <m/>
    <m/>
    <m/>
    <x v="0"/>
    <s v="Autre (précisez)_____________"/>
    <s v="0"/>
    <s v="0"/>
    <s v="0"/>
    <s v="0"/>
    <s v="0"/>
    <s v="0"/>
    <s v="1"/>
    <m/>
    <s v="Pas d'école"/>
    <m/>
    <s v="Oui"/>
    <s v="Centre de santé"/>
    <s v="1"/>
    <s v="0"/>
    <s v="0"/>
    <s v="0"/>
    <s v="0"/>
    <m/>
    <s v="En dehors du site"/>
    <s v="1 - 2h"/>
    <s v="Fièvre Paludisme Maux de tête"/>
    <s v="0"/>
    <s v="1"/>
    <s v="0"/>
    <s v="0"/>
    <s v="0"/>
    <s v="1"/>
    <s v="0"/>
    <s v="1"/>
    <s v="0"/>
    <s v="0"/>
    <s v="0"/>
    <s v="0"/>
    <s v="0"/>
    <m/>
    <x v="0"/>
    <m/>
    <m/>
    <m/>
    <m/>
    <m/>
    <m/>
    <m/>
    <x v="0"/>
    <m/>
    <x v="0"/>
    <m/>
    <m/>
    <m/>
    <m/>
    <m/>
    <m/>
    <m/>
    <m/>
    <m/>
    <m/>
    <m/>
    <m/>
    <m/>
    <x v="0"/>
    <s v="Se laver les mains avec du savon et de l’eau ou avec un gel hydroalcoolique Mesures de distanciation sociale (rester a distance des autres) Se couvrir le visage (nez et bouche) avec un masque"/>
    <s v="1"/>
    <s v="0"/>
    <s v="0"/>
    <s v="1"/>
    <s v="1"/>
    <s v="0"/>
    <s v="0"/>
    <s v="0"/>
    <s v="A travers les proches Sensibilisation par les organisations humanitaires (ONG, agences des nations-unies, …) Sensibilisation par le personnel médical"/>
    <s v="0"/>
    <s v="0"/>
    <s v="1"/>
    <s v="0"/>
    <s v="1"/>
    <s v="1"/>
    <s v="0"/>
    <x v="1"/>
    <x v="3"/>
    <s v="La quasi-totalité des personnes y ont accès (plus de 75%)"/>
    <m/>
    <s v="Assistance humanitaire (incluant Cash) Production de subsistance"/>
    <s v="0"/>
    <s v="0"/>
    <s v="0"/>
    <s v="1"/>
    <s v="0"/>
    <s v="1"/>
    <s v="0"/>
    <m/>
    <s v="Oui, c’est la terre de nos ancêtres"/>
    <s v="Oui"/>
    <s v="Plus de 50 minutes"/>
    <s v="Oui, marché très bien fourni"/>
    <m/>
    <s v="Oui"/>
    <s v="Airtel Tigo (MOV Africa)"/>
    <s v="1"/>
    <s v="1"/>
    <s v="0"/>
    <m/>
    <s v="Nourriture Services de santé Articles non alimentaires (vêtements, couvertures, ustensiles de cuisine)"/>
    <x v="0"/>
    <x v="1"/>
    <x v="0"/>
    <x v="1"/>
    <x v="1"/>
    <x v="0"/>
    <x v="0"/>
    <x v="1"/>
    <x v="0"/>
    <x v="0"/>
    <m/>
    <n v="3"/>
  </r>
  <r>
    <x v="4"/>
    <s v="Homme"/>
    <x v="0"/>
    <s v="TD0704"/>
    <x v="0"/>
    <s v="TD070401"/>
    <x v="0"/>
    <s v="XXXX"/>
    <x v="217"/>
    <s v="13.831838333333334"/>
    <s v="14.126793333333334"/>
    <m/>
    <m/>
    <s v="Milieu rural isolé"/>
    <s v="Kiskira"/>
    <s v="5"/>
    <x v="0"/>
    <s v="Plus de 150m2"/>
    <s v="Public/Gouvernement"/>
    <s v="Oui"/>
    <s v="Aucune"/>
    <m/>
    <m/>
    <m/>
    <m/>
    <m/>
    <s v="Personnes Déplacées Internes"/>
    <s v="1"/>
    <s v="0"/>
    <s v="0"/>
    <n v="67"/>
    <x v="194"/>
    <n v="67"/>
    <n v="241"/>
    <n v="10"/>
    <n v="13"/>
    <n v="17"/>
    <n v="21"/>
    <n v="11"/>
    <n v="14"/>
    <n v="16"/>
    <n v="19"/>
    <n v="43"/>
    <n v="60"/>
    <n v="7"/>
    <n v="10"/>
    <n v="104"/>
    <n v="137"/>
    <s v="Lac"/>
    <s v="Fouli"/>
    <s v="Liwa"/>
    <s v="A pied Dos d'animal"/>
    <s v="1"/>
    <s v="0"/>
    <s v="0"/>
    <s v="0"/>
    <s v="0"/>
    <s v="1"/>
    <s v="0"/>
    <s v="0"/>
    <x v="5"/>
    <x v="0"/>
    <x v="0"/>
    <m/>
    <s v="Ordre des autorités"/>
    <m/>
    <m/>
    <m/>
    <m/>
    <m/>
    <m/>
    <m/>
    <m/>
    <m/>
    <m/>
    <m/>
    <m/>
    <m/>
    <m/>
    <m/>
    <m/>
    <m/>
    <m/>
    <m/>
    <m/>
    <m/>
    <m/>
    <m/>
    <m/>
    <m/>
    <m/>
    <m/>
    <x v="0"/>
    <x v="0"/>
    <x v="0"/>
    <m/>
    <m/>
    <m/>
    <m/>
    <m/>
    <m/>
    <m/>
    <m/>
    <m/>
    <m/>
    <m/>
    <m/>
    <m/>
    <m/>
    <m/>
    <m/>
    <m/>
    <m/>
    <m/>
    <m/>
    <m/>
    <m/>
    <m/>
    <m/>
    <m/>
    <m/>
    <m/>
    <m/>
    <m/>
    <m/>
    <m/>
    <m/>
    <m/>
    <m/>
    <m/>
    <x v="0"/>
    <x v="0"/>
    <x v="0"/>
    <m/>
    <m/>
    <m/>
    <x v="0"/>
    <x v="0"/>
    <x v="0"/>
    <n v="0"/>
    <s v="Bonnes"/>
    <m/>
    <s v="Pas d'assistance reçue"/>
    <s v="0"/>
    <s v="0"/>
    <s v="0"/>
    <s v="0"/>
    <s v="0"/>
    <s v="0"/>
    <s v="0"/>
    <s v="0"/>
    <s v="0"/>
    <s v="0"/>
    <s v="1"/>
    <m/>
    <m/>
    <m/>
    <m/>
    <m/>
    <m/>
    <m/>
    <m/>
    <m/>
    <n v="39"/>
    <s v="Oui"/>
    <s v="Oui"/>
    <s v="Oui"/>
    <m/>
    <m/>
    <m/>
    <x v="0"/>
    <x v="0"/>
    <m/>
    <s v="Puit traditionnel / à ciel ouvert"/>
    <s v="1"/>
    <s v="0"/>
    <s v="0"/>
    <s v="0"/>
    <s v="0"/>
    <s v="0"/>
    <s v="0"/>
    <s v="0"/>
    <x v="2"/>
    <s v="10-30 minutes"/>
    <s v="Eau non potable Goût"/>
    <s v="0"/>
    <s v="0"/>
    <s v="1"/>
    <s v="1"/>
    <s v="0"/>
    <x v="0"/>
    <m/>
    <x v="0"/>
    <x v="0"/>
    <x v="0"/>
    <x v="0"/>
    <x v="0"/>
    <m/>
    <s v="Non"/>
    <m/>
    <m/>
    <m/>
    <m/>
    <m/>
    <m/>
    <m/>
    <m/>
    <x v="0"/>
    <s v="Autre (précisez)_____________"/>
    <s v="0"/>
    <s v="0"/>
    <s v="0"/>
    <s v="0"/>
    <s v="0"/>
    <s v="0"/>
    <s v="1"/>
    <m/>
    <s v="Pas d'école"/>
    <m/>
    <s v="Oui"/>
    <s v="Centre de santé"/>
    <s v="1"/>
    <s v="0"/>
    <s v="0"/>
    <s v="0"/>
    <s v="0"/>
    <m/>
    <s v="En dehors du site"/>
    <s v="1 - 2h"/>
    <s v="Paludisme Toux Maux de ventre"/>
    <s v="0"/>
    <s v="0"/>
    <s v="0"/>
    <s v="0"/>
    <s v="0"/>
    <s v="1"/>
    <s v="1"/>
    <s v="0"/>
    <s v="1"/>
    <s v="0"/>
    <s v="0"/>
    <s v="0"/>
    <s v="0"/>
    <m/>
    <x v="0"/>
    <m/>
    <m/>
    <m/>
    <m/>
    <m/>
    <m/>
    <m/>
    <x v="0"/>
    <m/>
    <x v="0"/>
    <m/>
    <m/>
    <m/>
    <m/>
    <m/>
    <m/>
    <m/>
    <m/>
    <m/>
    <m/>
    <m/>
    <m/>
    <m/>
    <x v="0"/>
    <s v="Éviter de se toucher les yeux, le nez, la bouche Se laver les mains avec du savon et de l’eau ou avec un gel hydroalcoolique Éviter les contacts avec toute personne malade"/>
    <s v="1"/>
    <s v="1"/>
    <s v="1"/>
    <s v="0"/>
    <s v="0"/>
    <s v="0"/>
    <s v="0"/>
    <s v="0"/>
    <s v="A travers les proches Sensibilisation par le personnel médical Sensibilisation par les organisations humanitaires (ONG, agences des nations-unies, …)"/>
    <s v="0"/>
    <s v="0"/>
    <s v="1"/>
    <s v="0"/>
    <s v="1"/>
    <s v="1"/>
    <s v="0"/>
    <x v="0"/>
    <x v="0"/>
    <s v="Ne sait pas / Pas de réponse"/>
    <m/>
    <s v="Production de subsistance Achat sur le marché"/>
    <s v="1"/>
    <s v="0"/>
    <s v="0"/>
    <s v="0"/>
    <s v="0"/>
    <s v="1"/>
    <s v="0"/>
    <m/>
    <s v="Oui, accès aux terres cultivables donné par les autorités locales / notables des communautés"/>
    <s v="Oui"/>
    <s v="Plus de 50 minutes"/>
    <s v="Oui, on peut y trouver la plupart des biens"/>
    <m/>
    <s v="Oui"/>
    <s v="Tigo (MOV Africa) Airtel"/>
    <s v="1"/>
    <s v="1"/>
    <s v="0"/>
    <m/>
    <s v="Nourriture Abris Eau potable"/>
    <x v="0"/>
    <x v="0"/>
    <x v="1"/>
    <x v="0"/>
    <x v="0"/>
    <x v="0"/>
    <x v="0"/>
    <x v="1"/>
    <x v="0"/>
    <x v="0"/>
    <m/>
    <n v="2"/>
  </r>
  <r>
    <x v="10"/>
    <s v="Homme"/>
    <x v="0"/>
    <s v="TD0704"/>
    <x v="0"/>
    <s v="TD070402"/>
    <x v="1"/>
    <s v="TD070402DBA-025"/>
    <x v="218"/>
    <s v="14.372345"/>
    <s v="13.726618333333333"/>
    <m/>
    <m/>
    <s v="Milieu rural isolé"/>
    <s v="Tataverom"/>
    <s v="5"/>
    <x v="0"/>
    <s v="Plus de 150m2"/>
    <s v="Ancestrales"/>
    <s v="Oui"/>
    <s v="Aucune"/>
    <m/>
    <m/>
    <m/>
    <m/>
    <m/>
    <s v="Personnes Déplacées Internes"/>
    <s v="1"/>
    <s v="0"/>
    <s v="0"/>
    <n v="300"/>
    <x v="195"/>
    <n v="300"/>
    <n v="1150"/>
    <n v="28"/>
    <n v="40"/>
    <n v="76"/>
    <n v="100"/>
    <n v="90"/>
    <n v="60"/>
    <n v="40"/>
    <n v="60"/>
    <n v="281"/>
    <n v="305"/>
    <n v="40"/>
    <n v="30"/>
    <n v="555"/>
    <n v="595"/>
    <s v="Lac"/>
    <s v="Fouli"/>
    <s v="Kaiga-Kindjiria"/>
    <s v="A pied Pirogue Dos d'animal"/>
    <s v="1"/>
    <s v="0"/>
    <s v="0"/>
    <s v="0"/>
    <s v="1"/>
    <s v="1"/>
    <s v="0"/>
    <s v="0"/>
    <x v="6"/>
    <x v="2"/>
    <x v="0"/>
    <m/>
    <s v="Ils considèrent que c'est la terre de leurs ancêtres"/>
    <m/>
    <m/>
    <m/>
    <m/>
    <m/>
    <m/>
    <m/>
    <m/>
    <m/>
    <m/>
    <m/>
    <m/>
    <m/>
    <m/>
    <m/>
    <m/>
    <m/>
    <m/>
    <m/>
    <m/>
    <m/>
    <m/>
    <m/>
    <m/>
    <m/>
    <m/>
    <m/>
    <x v="0"/>
    <x v="0"/>
    <x v="0"/>
    <m/>
    <m/>
    <m/>
    <m/>
    <m/>
    <m/>
    <m/>
    <m/>
    <m/>
    <m/>
    <m/>
    <m/>
    <m/>
    <m/>
    <m/>
    <m/>
    <m/>
    <m/>
    <m/>
    <m/>
    <m/>
    <m/>
    <m/>
    <m/>
    <m/>
    <m/>
    <m/>
    <m/>
    <m/>
    <m/>
    <m/>
    <m/>
    <m/>
    <m/>
    <m/>
    <x v="0"/>
    <x v="0"/>
    <x v="0"/>
    <m/>
    <m/>
    <m/>
    <x v="0"/>
    <x v="0"/>
    <x v="0"/>
    <n v="0"/>
    <s v="Bonnes"/>
    <m/>
    <s v="La distribution de vivres La distribution d'articles non alimentaires La distribution des baches Distribution des  outils agricoles L'assistance en Eau Hygiene et Assainissement"/>
    <s v="1"/>
    <s v="1"/>
    <s v="1"/>
    <s v="0"/>
    <s v="0"/>
    <s v="1"/>
    <s v="0"/>
    <s v="0"/>
    <s v="1"/>
    <s v="0"/>
    <s v="0"/>
    <s v="Moins d’un mois"/>
    <s v="Plus d'1 an"/>
    <s v="Plus d'1 an"/>
    <m/>
    <s v="Plus d'1 an"/>
    <m/>
    <m/>
    <s v="Continue"/>
    <m/>
    <n v="197"/>
    <s v="Oui"/>
    <s v="Oui"/>
    <s v="Oui"/>
    <m/>
    <m/>
    <m/>
    <x v="1"/>
    <x v="1"/>
    <m/>
    <s v="Forage à pompe manuelle"/>
    <s v="0"/>
    <s v="1"/>
    <s v="0"/>
    <s v="0"/>
    <s v="0"/>
    <s v="0"/>
    <s v="0"/>
    <s v="0"/>
    <x v="1"/>
    <s v="Moins de 10 minutes"/>
    <s v="Eau trouble / brune Goût"/>
    <s v="0"/>
    <s v="1"/>
    <s v="1"/>
    <s v="0"/>
    <s v="0"/>
    <x v="1"/>
    <n v="35"/>
    <x v="1"/>
    <x v="1"/>
    <x v="1"/>
    <x v="1"/>
    <x v="1"/>
    <s v="Plus de 50 mètres"/>
    <s v="Non"/>
    <m/>
    <m/>
    <m/>
    <m/>
    <m/>
    <m/>
    <m/>
    <m/>
    <x v="1"/>
    <m/>
    <m/>
    <m/>
    <m/>
    <m/>
    <m/>
    <m/>
    <m/>
    <s v="10-30 minutes"/>
    <m/>
    <m/>
    <s v="Oui"/>
    <s v="Centre de santé"/>
    <s v="1"/>
    <s v="0"/>
    <s v="0"/>
    <s v="0"/>
    <s v="0"/>
    <m/>
    <s v="En dehors du site"/>
    <s v="15-30 minutes"/>
    <s v="Paludisme Fièvre Maux de ventre"/>
    <s v="0"/>
    <s v="1"/>
    <s v="0"/>
    <s v="0"/>
    <s v="0"/>
    <s v="1"/>
    <s v="0"/>
    <s v="0"/>
    <s v="1"/>
    <s v="0"/>
    <s v="0"/>
    <s v="0"/>
    <s v="0"/>
    <m/>
    <x v="0"/>
    <m/>
    <m/>
    <m/>
    <m/>
    <m/>
    <m/>
    <m/>
    <x v="0"/>
    <m/>
    <x v="0"/>
    <m/>
    <m/>
    <m/>
    <m/>
    <m/>
    <m/>
    <m/>
    <m/>
    <m/>
    <m/>
    <m/>
    <m/>
    <m/>
    <x v="0"/>
    <s v="Se laver les mains avec du savon et de l’eau ou avec un gel hydroalcoolique Éviter de se toucher les yeux, le nez, la bouche Éviter les contacts avec toute personne malade"/>
    <s v="1"/>
    <s v="1"/>
    <s v="1"/>
    <s v="0"/>
    <s v="0"/>
    <s v="0"/>
    <s v="0"/>
    <s v="0"/>
    <s v="Sensibilisation par les organisations humanitaires (ONG, agences des nations-unies, …) Sensibilisation par le personnel médical A travers les proches"/>
    <s v="0"/>
    <s v="0"/>
    <s v="1"/>
    <s v="0"/>
    <s v="1"/>
    <s v="1"/>
    <s v="0"/>
    <x v="1"/>
    <x v="3"/>
    <s v="La quasi-totalité des personnes y ont accès (plus de 75%)"/>
    <m/>
    <s v="Achat sur le marché Assistance humanitaire (incluant Cash)"/>
    <s v="1"/>
    <s v="0"/>
    <s v="0"/>
    <s v="1"/>
    <s v="0"/>
    <s v="0"/>
    <s v="0"/>
    <m/>
    <s v="Oui, c’est la terre de nos ancêtres"/>
    <s v="Oui"/>
    <s v="Plus de 50 minutes"/>
    <s v="Oui, marché très bien fourni"/>
    <m/>
    <s v="Oui"/>
    <s v="Tigo (MOV Africa)"/>
    <s v="1"/>
    <s v="0"/>
    <s v="0"/>
    <m/>
    <s v="Articles non alimentaires (vêtements, couvertures, ustensiles de cuisine) Travail/moyen de subsistance Education scolaire"/>
    <x v="1"/>
    <x v="1"/>
    <x v="0"/>
    <x v="0"/>
    <x v="1"/>
    <x v="0"/>
    <x v="1"/>
    <x v="0"/>
    <x v="0"/>
    <x v="0"/>
    <m/>
    <n v="3"/>
  </r>
  <r>
    <x v="10"/>
    <s v="Homme"/>
    <x v="0"/>
    <s v="TD0704"/>
    <x v="0"/>
    <s v="TD070402"/>
    <x v="1"/>
    <s v="TD070402DBA-069"/>
    <x v="219"/>
    <s v="14.3818496"/>
    <s v="13.7303946"/>
    <m/>
    <m/>
    <s v="Milieu rural isolé"/>
    <s v="Tataverom"/>
    <s v="5"/>
    <x v="0"/>
    <s v="Plus de 150m2"/>
    <s v="Ancestrales"/>
    <s v="Oui"/>
    <s v="Aucune"/>
    <m/>
    <m/>
    <m/>
    <m/>
    <m/>
    <s v="Personnes Déplacées Internes"/>
    <s v="1"/>
    <s v="0"/>
    <s v="0"/>
    <n v="16"/>
    <x v="196"/>
    <n v="16"/>
    <n v="86"/>
    <n v="1"/>
    <n v="2"/>
    <n v="8"/>
    <n v="6"/>
    <n v="3"/>
    <n v="5"/>
    <n v="2"/>
    <n v="3"/>
    <n v="25"/>
    <n v="28"/>
    <n v="1"/>
    <n v="2"/>
    <n v="40"/>
    <n v="46"/>
    <s v="Lac"/>
    <s v="Fouli"/>
    <s v="Kaiga-Kindjiria"/>
    <s v="A pied Pirogue Dos d'animal"/>
    <s v="1"/>
    <s v="0"/>
    <s v="0"/>
    <s v="0"/>
    <s v="1"/>
    <s v="1"/>
    <s v="0"/>
    <s v="0"/>
    <x v="7"/>
    <x v="6"/>
    <x v="0"/>
    <m/>
    <s v="Ils considèrent que c'est la terre de leurs ancêtres"/>
    <m/>
    <m/>
    <m/>
    <m/>
    <m/>
    <m/>
    <m/>
    <m/>
    <m/>
    <m/>
    <m/>
    <m/>
    <m/>
    <m/>
    <m/>
    <m/>
    <m/>
    <m/>
    <m/>
    <m/>
    <m/>
    <m/>
    <m/>
    <m/>
    <m/>
    <m/>
    <m/>
    <x v="0"/>
    <x v="0"/>
    <x v="0"/>
    <m/>
    <m/>
    <m/>
    <m/>
    <m/>
    <m/>
    <m/>
    <m/>
    <m/>
    <m/>
    <m/>
    <m/>
    <m/>
    <m/>
    <m/>
    <m/>
    <m/>
    <m/>
    <m/>
    <m/>
    <m/>
    <m/>
    <m/>
    <m/>
    <m/>
    <m/>
    <m/>
    <m/>
    <m/>
    <m/>
    <m/>
    <m/>
    <m/>
    <m/>
    <m/>
    <x v="0"/>
    <x v="0"/>
    <x v="0"/>
    <m/>
    <m/>
    <m/>
    <x v="0"/>
    <x v="0"/>
    <x v="0"/>
    <n v="0"/>
    <s v="Bonnes"/>
    <m/>
    <s v="Pas d'assistance reçue"/>
    <s v="0"/>
    <s v="0"/>
    <s v="0"/>
    <s v="0"/>
    <s v="0"/>
    <s v="0"/>
    <s v="0"/>
    <s v="0"/>
    <s v="0"/>
    <s v="0"/>
    <s v="1"/>
    <m/>
    <m/>
    <m/>
    <m/>
    <m/>
    <m/>
    <m/>
    <m/>
    <m/>
    <n v="16"/>
    <s v="Oui"/>
    <s v="Oui"/>
    <s v="Oui"/>
    <m/>
    <m/>
    <m/>
    <x v="0"/>
    <x v="0"/>
    <m/>
    <s v="Forage à pompe manuelle"/>
    <s v="0"/>
    <s v="1"/>
    <s v="0"/>
    <s v="0"/>
    <s v="0"/>
    <s v="0"/>
    <s v="0"/>
    <s v="0"/>
    <x v="3"/>
    <s v="10-30 minutes"/>
    <s v="Eau trouble / brune Goût"/>
    <s v="0"/>
    <s v="1"/>
    <s v="1"/>
    <s v="0"/>
    <s v="0"/>
    <x v="0"/>
    <m/>
    <x v="0"/>
    <x v="0"/>
    <x v="0"/>
    <x v="0"/>
    <x v="0"/>
    <m/>
    <s v="Non"/>
    <m/>
    <m/>
    <m/>
    <m/>
    <m/>
    <m/>
    <m/>
    <m/>
    <x v="1"/>
    <m/>
    <m/>
    <m/>
    <m/>
    <m/>
    <m/>
    <m/>
    <m/>
    <s v="30 minutes – 1 heure"/>
    <m/>
    <m/>
    <s v="Oui"/>
    <s v="Centre de santé"/>
    <s v="1"/>
    <s v="0"/>
    <s v="0"/>
    <s v="0"/>
    <s v="0"/>
    <m/>
    <s v="En dehors du site"/>
    <s v="15-30 minutes"/>
    <s v="Paludisme Maux de tête Maux de ventre"/>
    <s v="0"/>
    <s v="0"/>
    <s v="0"/>
    <s v="0"/>
    <s v="0"/>
    <s v="1"/>
    <s v="0"/>
    <s v="1"/>
    <s v="1"/>
    <s v="0"/>
    <s v="0"/>
    <s v="0"/>
    <s v="0"/>
    <m/>
    <x v="0"/>
    <m/>
    <m/>
    <m/>
    <m/>
    <m/>
    <m/>
    <m/>
    <x v="0"/>
    <m/>
    <x v="0"/>
    <m/>
    <m/>
    <m/>
    <m/>
    <m/>
    <m/>
    <m/>
    <m/>
    <m/>
    <m/>
    <m/>
    <m/>
    <m/>
    <x v="0"/>
    <s v="Se laver les mains avec du savon et de l’eau ou avec un gel hydroalcoolique Se couvrir le visage (nez et bouche) avec un masque"/>
    <s v="1"/>
    <s v="0"/>
    <s v="0"/>
    <s v="0"/>
    <s v="1"/>
    <s v="0"/>
    <s v="0"/>
    <s v="0"/>
    <s v="A travers les proches Sensibilisation par les organisations humanitaires (ONG, agences des nations-unies, …)"/>
    <s v="0"/>
    <s v="0"/>
    <s v="1"/>
    <s v="0"/>
    <s v="1"/>
    <s v="0"/>
    <s v="0"/>
    <x v="0"/>
    <x v="6"/>
    <s v="Ne sait pas / Pas de réponse"/>
    <m/>
    <s v="Achat sur le marché Production de subsistance"/>
    <s v="1"/>
    <s v="0"/>
    <s v="0"/>
    <s v="0"/>
    <s v="0"/>
    <s v="1"/>
    <s v="0"/>
    <m/>
    <s v="Oui, c’est la terre de nos ancêtres"/>
    <s v="Oui"/>
    <s v="Plus de 50 minutes"/>
    <s v="Oui, on peut y trouver la plupart des biens"/>
    <m/>
    <s v="Oui"/>
    <s v="Tigo (MOV Africa)"/>
    <s v="1"/>
    <s v="0"/>
    <s v="0"/>
    <m/>
    <s v="Eau potable Nourriture Articles non alimentaires (vêtements, couvertures, ustensiles de cuisine)"/>
    <x v="0"/>
    <x v="0"/>
    <x v="0"/>
    <x v="0"/>
    <x v="1"/>
    <x v="0"/>
    <x v="0"/>
    <x v="1"/>
    <x v="0"/>
    <x v="0"/>
    <m/>
    <n v="3"/>
  </r>
  <r>
    <x v="10"/>
    <s v="Homme"/>
    <x v="1"/>
    <s v="TD0704"/>
    <x v="0"/>
    <s v="TD070401"/>
    <x v="0"/>
    <s v="TD070401LWA-072"/>
    <x v="220"/>
    <e v="#N/A"/>
    <e v="#N/A"/>
    <m/>
    <m/>
    <s v="Milieu rural isolé"/>
    <s v="Diamerom"/>
    <s v="6"/>
    <x v="0"/>
    <s v="Plus de 150m2"/>
    <s v="Public/Gouvernement"/>
    <s v="Non (Problèmes d'accès physique)"/>
    <s v="Aucune"/>
    <m/>
    <m/>
    <m/>
    <m/>
    <m/>
    <s v="Personnes Déplacées Internes"/>
    <s v="1"/>
    <s v="0"/>
    <s v="0"/>
    <n v="118"/>
    <x v="197"/>
    <n v="118"/>
    <n v="396"/>
    <n v="15"/>
    <n v="9"/>
    <n v="15"/>
    <n v="21"/>
    <n v="33"/>
    <n v="39"/>
    <n v="46"/>
    <n v="50"/>
    <n v="59"/>
    <n v="78"/>
    <n v="14"/>
    <n v="17"/>
    <n v="182"/>
    <n v="214"/>
    <s v="Lac"/>
    <s v="Fouli"/>
    <s v="Liwa"/>
    <s v="A pied Dos d'animal"/>
    <s v="1"/>
    <s v="0"/>
    <s v="0"/>
    <s v="0"/>
    <s v="0"/>
    <s v="1"/>
    <s v="0"/>
    <s v="0"/>
    <x v="2"/>
    <x v="0"/>
    <x v="0"/>
    <m/>
    <s v="Ordre des autorités"/>
    <m/>
    <m/>
    <m/>
    <m/>
    <m/>
    <m/>
    <m/>
    <m/>
    <m/>
    <m/>
    <m/>
    <m/>
    <m/>
    <m/>
    <m/>
    <m/>
    <m/>
    <m/>
    <m/>
    <m/>
    <m/>
    <m/>
    <m/>
    <m/>
    <m/>
    <m/>
    <m/>
    <x v="0"/>
    <x v="0"/>
    <x v="0"/>
    <m/>
    <m/>
    <m/>
    <m/>
    <m/>
    <m/>
    <m/>
    <m/>
    <m/>
    <m/>
    <m/>
    <m/>
    <m/>
    <m/>
    <m/>
    <m/>
    <m/>
    <m/>
    <m/>
    <m/>
    <m/>
    <m/>
    <m/>
    <m/>
    <m/>
    <m/>
    <m/>
    <m/>
    <m/>
    <m/>
    <m/>
    <m/>
    <m/>
    <m/>
    <m/>
    <x v="0"/>
    <x v="0"/>
    <x v="0"/>
    <m/>
    <m/>
    <m/>
    <x v="0"/>
    <x v="0"/>
    <x v="0"/>
    <n v="0"/>
    <s v="Bonnes"/>
    <m/>
    <s v="Pas d'assistance reçue"/>
    <s v="0"/>
    <s v="0"/>
    <s v="0"/>
    <s v="0"/>
    <s v="0"/>
    <s v="0"/>
    <s v="0"/>
    <s v="0"/>
    <s v="0"/>
    <s v="0"/>
    <s v="1"/>
    <m/>
    <m/>
    <m/>
    <m/>
    <m/>
    <m/>
    <m/>
    <m/>
    <m/>
    <n v="95"/>
    <s v="Non"/>
    <s v="Non"/>
    <s v="Non"/>
    <s v="Insécurité"/>
    <s v="Insécurité"/>
    <s v="Insécurité"/>
    <x v="1"/>
    <x v="1"/>
    <m/>
    <s v="Puit traditionnel / à ciel ouvert Eau de surface (wadi, lac, rivière, etc.)"/>
    <s v="1"/>
    <s v="0"/>
    <s v="0"/>
    <s v="0"/>
    <s v="1"/>
    <s v="0"/>
    <s v="0"/>
    <s v="0"/>
    <x v="3"/>
    <s v="Moins de 10 minutes"/>
    <s v="Eau non potable"/>
    <s v="0"/>
    <s v="0"/>
    <s v="0"/>
    <s v="1"/>
    <s v="0"/>
    <x v="0"/>
    <m/>
    <x v="0"/>
    <x v="0"/>
    <x v="0"/>
    <x v="0"/>
    <x v="0"/>
    <m/>
    <s v="Oui, l'accès est risqué"/>
    <s v="Autre, précisez"/>
    <s v="0"/>
    <s v="0"/>
    <s v="1"/>
    <s v="0"/>
    <s v="0"/>
    <s v="0"/>
    <s v="Insécurité"/>
    <x v="0"/>
    <s v="Autre (précisez)_____________"/>
    <s v="0"/>
    <s v="0"/>
    <s v="0"/>
    <s v="0"/>
    <s v="0"/>
    <s v="0"/>
    <s v="1"/>
    <m/>
    <s v="Pas d'école"/>
    <m/>
    <s v="Oui"/>
    <s v="Centre de santé"/>
    <s v="1"/>
    <s v="0"/>
    <s v="0"/>
    <s v="0"/>
    <s v="0"/>
    <m/>
    <s v="En dehors du site"/>
    <s v="50 - 60 minutes"/>
    <s v="Paludisme Malnutrition Autre (précisez)_____________"/>
    <s v="0"/>
    <s v="0"/>
    <s v="0"/>
    <s v="0"/>
    <s v="1"/>
    <s v="1"/>
    <s v="0"/>
    <s v="0"/>
    <s v="0"/>
    <s v="0"/>
    <s v="0"/>
    <s v="1"/>
    <s v="0"/>
    <s v="Rhume"/>
    <x v="0"/>
    <m/>
    <m/>
    <m/>
    <m/>
    <m/>
    <m/>
    <m/>
    <x v="0"/>
    <m/>
    <x v="0"/>
    <m/>
    <m/>
    <m/>
    <m/>
    <m/>
    <m/>
    <m/>
    <m/>
    <m/>
    <m/>
    <m/>
    <m/>
    <m/>
    <x v="1"/>
    <m/>
    <m/>
    <m/>
    <m/>
    <m/>
    <m/>
    <m/>
    <m/>
    <m/>
    <m/>
    <m/>
    <m/>
    <m/>
    <m/>
    <m/>
    <m/>
    <m/>
    <x v="2"/>
    <x v="3"/>
    <s v="Ne sait pas / Pas de réponse"/>
    <m/>
    <s v="Achat sur le marché Production de subsistance"/>
    <s v="1"/>
    <s v="0"/>
    <s v="0"/>
    <s v="0"/>
    <s v="0"/>
    <s v="1"/>
    <s v="0"/>
    <m/>
    <s v="Oui, accès aux terres cultivables donné par les autorités locales / notables des communautés"/>
    <s v="Oui"/>
    <s v="Plus de 50 minutes"/>
    <s v="Oui, marché très bien fourni"/>
    <m/>
    <s v="Oui"/>
    <s v="Tigo (MOV Africa) Airtel"/>
    <s v="1"/>
    <s v="1"/>
    <s v="0"/>
    <m/>
    <s v="Nourriture Eau potable Education scolaire"/>
    <x v="0"/>
    <x v="0"/>
    <x v="0"/>
    <x v="0"/>
    <x v="0"/>
    <x v="0"/>
    <x v="1"/>
    <x v="1"/>
    <x v="0"/>
    <x v="0"/>
    <m/>
    <n v="3"/>
  </r>
  <r>
    <x v="26"/>
    <s v="Homme"/>
    <x v="0"/>
    <s v="TD0701"/>
    <x v="2"/>
    <s v="TD070102"/>
    <x v="4"/>
    <s v="TD070102KGL-019"/>
    <x v="221"/>
    <s v="13.2029912"/>
    <s v="14.3856802"/>
    <s v="278.51281013372744"/>
    <s v="4.52"/>
    <s v="Milieu rural isolé"/>
    <s v="Koulfoua"/>
    <s v="7"/>
    <x v="1"/>
    <m/>
    <m/>
    <s v="Oui"/>
    <s v="Aucune"/>
    <m/>
    <m/>
    <m/>
    <m/>
    <m/>
    <s v="Retournés anciennes PDI Retournés venus de l'étranger"/>
    <s v="0"/>
    <s v="1"/>
    <s v="1"/>
    <n v="67"/>
    <x v="58"/>
    <m/>
    <m/>
    <m/>
    <m/>
    <m/>
    <m/>
    <m/>
    <m/>
    <m/>
    <m/>
    <m/>
    <m/>
    <m/>
    <m/>
    <m/>
    <m/>
    <m/>
    <m/>
    <m/>
    <m/>
    <m/>
    <m/>
    <m/>
    <m/>
    <m/>
    <m/>
    <m/>
    <m/>
    <x v="1"/>
    <x v="1"/>
    <x v="1"/>
    <m/>
    <m/>
    <n v="40"/>
    <n v="177"/>
    <n v="4"/>
    <n v="6"/>
    <n v="5"/>
    <n v="5"/>
    <n v="6"/>
    <n v="9"/>
    <n v="10"/>
    <n v="10"/>
    <n v="57"/>
    <n v="58"/>
    <n v="2"/>
    <n v="5"/>
    <n v="84"/>
    <n v="93"/>
    <s v="Lac"/>
    <s v="Mamdi"/>
    <s v="A pied Pirogue"/>
    <s v="1"/>
    <s v="0"/>
    <s v="0"/>
    <s v="0"/>
    <s v="1"/>
    <s v="0"/>
    <s v="0"/>
    <s v="0"/>
    <x v="1"/>
    <x v="5"/>
    <x v="2"/>
    <m/>
    <s v="Non"/>
    <s v="Abris détruits"/>
    <s v="1"/>
    <s v="0"/>
    <s v="0"/>
    <s v="0"/>
    <s v="0"/>
    <n v="27"/>
    <n v="120"/>
    <n v="4"/>
    <n v="3"/>
    <n v="7"/>
    <n v="6"/>
    <n v="7"/>
    <n v="8"/>
    <n v="10"/>
    <n v="10"/>
    <n v="26"/>
    <n v="34"/>
    <n v="2"/>
    <n v="3"/>
    <n v="56"/>
    <n v="64"/>
    <s v="NGA"/>
    <s v="Borno"/>
    <s v="A pied Pirogue"/>
    <s v="1"/>
    <s v="0"/>
    <s v="0"/>
    <s v="0"/>
    <s v="1"/>
    <s v="0"/>
    <s v="0"/>
    <s v="0"/>
    <x v="2"/>
    <x v="2"/>
    <x v="2"/>
    <m/>
    <s v="Parenté avec la communauté hôte"/>
    <m/>
    <x v="0"/>
    <x v="0"/>
    <x v="0"/>
    <n v="0"/>
    <s v="Bonnes"/>
    <m/>
    <s v="Pas d'assistance reçue"/>
    <s v="0"/>
    <s v="0"/>
    <s v="0"/>
    <s v="0"/>
    <s v="0"/>
    <s v="0"/>
    <s v="0"/>
    <s v="0"/>
    <s v="0"/>
    <s v="0"/>
    <s v="1"/>
    <m/>
    <m/>
    <m/>
    <m/>
    <m/>
    <m/>
    <m/>
    <m/>
    <m/>
    <n v="69"/>
    <s v="Oui"/>
    <s v="Oui"/>
    <s v="Oui"/>
    <m/>
    <m/>
    <m/>
    <x v="0"/>
    <x v="0"/>
    <m/>
    <s v="Eau de surface (wadi, lac, rivière, etc.)"/>
    <s v="0"/>
    <s v="0"/>
    <s v="0"/>
    <s v="0"/>
    <s v="1"/>
    <s v="0"/>
    <s v="0"/>
    <s v="0"/>
    <x v="0"/>
    <s v="Moins de 10 minutes"/>
    <s v="Eau non potable"/>
    <s v="0"/>
    <s v="0"/>
    <s v="0"/>
    <s v="1"/>
    <s v="0"/>
    <x v="0"/>
    <m/>
    <x v="0"/>
    <x v="0"/>
    <x v="0"/>
    <x v="0"/>
    <x v="0"/>
    <m/>
    <s v="Non"/>
    <m/>
    <m/>
    <m/>
    <m/>
    <m/>
    <m/>
    <m/>
    <m/>
    <x v="0"/>
    <s v="Autre (précisez)_____________"/>
    <s v="0"/>
    <s v="0"/>
    <s v="0"/>
    <s v="0"/>
    <s v="0"/>
    <s v="0"/>
    <s v="1"/>
    <m/>
    <s v="Pas d'école"/>
    <m/>
    <s v="Oui"/>
    <s v="Centre de santé"/>
    <s v="1"/>
    <s v="0"/>
    <s v="0"/>
    <s v="0"/>
    <s v="0"/>
    <m/>
    <s v="En dehors du site"/>
    <s v="1 - 2h"/>
    <s v="Paludisme Fièvre Toux"/>
    <s v="0"/>
    <s v="1"/>
    <s v="0"/>
    <s v="0"/>
    <s v="0"/>
    <s v="1"/>
    <s v="1"/>
    <s v="0"/>
    <s v="0"/>
    <s v="0"/>
    <s v="0"/>
    <s v="0"/>
    <s v="0"/>
    <m/>
    <x v="0"/>
    <m/>
    <m/>
    <m/>
    <m/>
    <m/>
    <m/>
    <m/>
    <x v="0"/>
    <m/>
    <x v="0"/>
    <m/>
    <m/>
    <m/>
    <m/>
    <m/>
    <m/>
    <m/>
    <m/>
    <m/>
    <m/>
    <m/>
    <m/>
    <m/>
    <x v="0"/>
    <s v="Se laver les mains avec du savon et de l’eau ou avec un gel hydroalcoolique Mesures de distanciation sociale (rester a distance des autres)"/>
    <s v="1"/>
    <s v="0"/>
    <s v="0"/>
    <s v="1"/>
    <s v="0"/>
    <s v="0"/>
    <s v="0"/>
    <s v="0"/>
    <s v="A travers les proches Sensibilisation par les organisations humanitaires (ONG, agences des nations-unies, …) Sensibilisation par le personnel médical"/>
    <s v="0"/>
    <s v="0"/>
    <s v="1"/>
    <s v="0"/>
    <s v="1"/>
    <s v="1"/>
    <s v="0"/>
    <x v="0"/>
    <x v="1"/>
    <s v="Ne sait pas / Pas de réponse"/>
    <m/>
    <s v="Achat sur le marché Production de subsistance"/>
    <s v="1"/>
    <s v="0"/>
    <s v="0"/>
    <s v="0"/>
    <s v="0"/>
    <s v="1"/>
    <s v="0"/>
    <m/>
    <s v="Oui, c’est la terre de nos ancêtres"/>
    <s v="Oui"/>
    <s v="Plus de 50 minutes"/>
    <s v="Oui, marché très bien fourni"/>
    <m/>
    <s v="Oui"/>
    <s v="Tigo (MOV Africa)"/>
    <s v="1"/>
    <s v="0"/>
    <s v="0"/>
    <m/>
    <s v="Nourriture Eau potable Articles non alimentaires (vêtements, couvertures, ustensiles de cuisine)"/>
    <x v="0"/>
    <x v="0"/>
    <x v="0"/>
    <x v="0"/>
    <x v="1"/>
    <x v="0"/>
    <x v="0"/>
    <x v="1"/>
    <x v="0"/>
    <x v="0"/>
    <m/>
    <n v="3"/>
  </r>
  <r>
    <x v="18"/>
    <s v="Homme"/>
    <x v="0"/>
    <s v="TD0701"/>
    <x v="2"/>
    <s v="TD070102"/>
    <x v="4"/>
    <s v="TD070102KGL-018"/>
    <x v="222"/>
    <s v="13.3905655"/>
    <s v="14.4034919"/>
    <s v="274.4359332047743"/>
    <s v="3.9"/>
    <s v="Milieu rural isolé"/>
    <s v="Bagasola"/>
    <s v="23"/>
    <x v="1"/>
    <m/>
    <m/>
    <s v="Oui"/>
    <m/>
    <m/>
    <m/>
    <n v="0"/>
    <n v="0"/>
    <m/>
    <s v="Retournés anciennes PDI Personnes Déplacées Internes Retournés venus de l'étranger"/>
    <s v="1"/>
    <s v="1"/>
    <s v="1"/>
    <n v="207"/>
    <x v="198"/>
    <n v="102"/>
    <n v="440"/>
    <n v="10"/>
    <n v="12"/>
    <n v="25"/>
    <n v="32"/>
    <n v="37"/>
    <n v="43"/>
    <n v="17"/>
    <n v="20"/>
    <n v="110"/>
    <n v="115"/>
    <n v="8"/>
    <n v="11"/>
    <n v="207"/>
    <n v="233"/>
    <s v="Lac"/>
    <s v="Mamdi"/>
    <s v="Kangalom"/>
    <s v="A pied Pirogue"/>
    <s v="1"/>
    <s v="0"/>
    <s v="0"/>
    <s v="0"/>
    <s v="1"/>
    <s v="0"/>
    <s v="0"/>
    <s v="0"/>
    <x v="5"/>
    <x v="0"/>
    <x v="0"/>
    <m/>
    <s v="Parenté avec la communauté hôte"/>
    <n v="85"/>
    <n v="350"/>
    <n v="7"/>
    <n v="12"/>
    <n v="15"/>
    <n v="22"/>
    <n v="26"/>
    <n v="37"/>
    <n v="18"/>
    <n v="22"/>
    <n v="88"/>
    <n v="92"/>
    <n v="5"/>
    <n v="6"/>
    <n v="159"/>
    <n v="191"/>
    <s v="Lac"/>
    <s v="Kaya"/>
    <s v="A pied Pirogue"/>
    <s v="1"/>
    <s v="0"/>
    <s v="0"/>
    <s v="0"/>
    <s v="1"/>
    <s v="0"/>
    <s v="0"/>
    <s v="0"/>
    <x v="1"/>
    <x v="7"/>
    <x v="2"/>
    <m/>
    <s v="Non"/>
    <s v="Abris détruits"/>
    <s v="1"/>
    <s v="0"/>
    <s v="0"/>
    <s v="0"/>
    <s v="0"/>
    <n v="20"/>
    <n v="90"/>
    <n v="3"/>
    <n v="5"/>
    <n v="7"/>
    <n v="9"/>
    <n v="8"/>
    <n v="12"/>
    <n v="4"/>
    <n v="6"/>
    <n v="15"/>
    <n v="18"/>
    <n v="1"/>
    <n v="2"/>
    <n v="38"/>
    <n v="52"/>
    <s v="Niger"/>
    <s v="Diffa"/>
    <s v="A pied Pirogue"/>
    <s v="1"/>
    <s v="0"/>
    <s v="0"/>
    <s v="0"/>
    <s v="1"/>
    <s v="0"/>
    <s v="0"/>
    <s v="0"/>
    <x v="2"/>
    <x v="4"/>
    <x v="2"/>
    <m/>
    <s v="Parenté avec la communauté hôte"/>
    <m/>
    <x v="34"/>
    <x v="0"/>
    <x v="30"/>
    <n v="0"/>
    <s v="Bonnes"/>
    <m/>
    <s v="L'assistance de santé L'assistance en éducation L'assistance en Eau Hygiene et Assainissement"/>
    <s v="0"/>
    <s v="0"/>
    <s v="1"/>
    <s v="1"/>
    <s v="0"/>
    <s v="0"/>
    <s v="0"/>
    <s v="1"/>
    <s v="0"/>
    <s v="0"/>
    <s v="0"/>
    <m/>
    <m/>
    <m/>
    <m/>
    <m/>
    <s v="Continue"/>
    <m/>
    <s v="Continue"/>
    <s v="Continue"/>
    <n v="127"/>
    <s v="Oui"/>
    <s v="Oui"/>
    <s v="Oui"/>
    <m/>
    <m/>
    <m/>
    <x v="0"/>
    <x v="0"/>
    <m/>
    <s v="Forage à pompe manuelle Eau de surface (wadi, lac, rivière, etc.)"/>
    <s v="0"/>
    <s v="1"/>
    <s v="0"/>
    <s v="0"/>
    <s v="1"/>
    <s v="0"/>
    <s v="0"/>
    <s v="0"/>
    <x v="1"/>
    <s v="Moins de 10 minutes"/>
    <s v="Goût"/>
    <s v="0"/>
    <s v="0"/>
    <s v="1"/>
    <s v="0"/>
    <s v="0"/>
    <x v="0"/>
    <m/>
    <x v="0"/>
    <x v="0"/>
    <x v="0"/>
    <x v="0"/>
    <x v="0"/>
    <m/>
    <s v="Non"/>
    <m/>
    <m/>
    <m/>
    <m/>
    <m/>
    <m/>
    <m/>
    <m/>
    <x v="2"/>
    <s v="Autre (précisez)_____________"/>
    <s v="0"/>
    <s v="0"/>
    <s v="0"/>
    <s v="0"/>
    <s v="0"/>
    <s v="0"/>
    <s v="1"/>
    <s v="10-30 minutes"/>
    <s v="Manque d'intérêt"/>
    <m/>
    <s v="Oui"/>
    <s v="Centre de santé"/>
    <s v="1"/>
    <s v="0"/>
    <s v="0"/>
    <s v="0"/>
    <s v="0"/>
    <m/>
    <s v="Sur le site"/>
    <m/>
    <s v="Paludisme Maux de ventre Autre (précisez)_____________"/>
    <s v="0"/>
    <s v="0"/>
    <s v="0"/>
    <s v="0"/>
    <s v="0"/>
    <s v="1"/>
    <s v="0"/>
    <s v="0"/>
    <s v="1"/>
    <s v="0"/>
    <s v="0"/>
    <s v="1"/>
    <s v="0"/>
    <s v="Carrie dentaire"/>
    <x v="0"/>
    <m/>
    <m/>
    <m/>
    <m/>
    <m/>
    <m/>
    <m/>
    <x v="0"/>
    <m/>
    <x v="0"/>
    <m/>
    <m/>
    <m/>
    <m/>
    <m/>
    <m/>
    <m/>
    <m/>
    <m/>
    <m/>
    <m/>
    <m/>
    <m/>
    <x v="0"/>
    <s v="Se laver les mains avec du savon et de l’eau ou avec un gel hydroalcoolique Mesures de distanciation sociale (rester a distance des autres) Se couvrir le visage (nez et bouche) avec un masque"/>
    <s v="1"/>
    <s v="0"/>
    <s v="0"/>
    <s v="1"/>
    <s v="1"/>
    <s v="0"/>
    <s v="0"/>
    <s v="0"/>
    <s v="A travers les proches Sensibilisation par les organisations humanitaires (ONG, agences des nations-unies, …)"/>
    <s v="0"/>
    <s v="0"/>
    <s v="1"/>
    <s v="0"/>
    <s v="1"/>
    <s v="0"/>
    <s v="0"/>
    <x v="0"/>
    <x v="6"/>
    <s v="Ne sait pas / Pas de réponse"/>
    <m/>
    <s v="Achat sur le marché Production de subsistance"/>
    <s v="1"/>
    <s v="0"/>
    <s v="0"/>
    <s v="0"/>
    <s v="0"/>
    <s v="1"/>
    <s v="0"/>
    <m/>
    <s v="Oui, c’est la terre de nos ancêtres"/>
    <s v="Oui"/>
    <s v="15 - 30 minutes"/>
    <s v="Oui, on peut y trouver la plupart des biens"/>
    <m/>
    <s v="Oui"/>
    <s v="Tigo (MOV Africa)"/>
    <s v="1"/>
    <s v="0"/>
    <s v="0"/>
    <m/>
    <s v="Nourriture Travail/moyen de subsistance Articles non alimentaires (vêtements, couvertures, ustensiles de cuisine)"/>
    <x v="0"/>
    <x v="1"/>
    <x v="0"/>
    <x v="0"/>
    <x v="1"/>
    <x v="0"/>
    <x v="0"/>
    <x v="0"/>
    <x v="0"/>
    <x v="0"/>
    <m/>
    <n v="2"/>
  </r>
  <r>
    <x v="18"/>
    <s v="Homme"/>
    <x v="0"/>
    <s v="TD0701"/>
    <x v="2"/>
    <s v="TD070102"/>
    <x v="4"/>
    <s v="TD070102KGL-022"/>
    <x v="223"/>
    <s v="13.3955056"/>
    <s v="14.4715467"/>
    <s v="264.27686714888927"/>
    <s v="4.9"/>
    <s v="Milieu rural isolé"/>
    <s v="Maya"/>
    <s v="3"/>
    <x v="1"/>
    <m/>
    <m/>
    <s v="Oui"/>
    <s v="Aucune"/>
    <m/>
    <m/>
    <m/>
    <m/>
    <m/>
    <s v="Retournés anciennes PDI"/>
    <s v="0"/>
    <s v="1"/>
    <s v="0"/>
    <n v="150"/>
    <x v="199"/>
    <m/>
    <m/>
    <m/>
    <m/>
    <m/>
    <m/>
    <m/>
    <m/>
    <m/>
    <m/>
    <m/>
    <m/>
    <m/>
    <m/>
    <m/>
    <m/>
    <m/>
    <m/>
    <m/>
    <m/>
    <m/>
    <m/>
    <m/>
    <m/>
    <m/>
    <m/>
    <m/>
    <m/>
    <x v="1"/>
    <x v="1"/>
    <x v="1"/>
    <m/>
    <m/>
    <n v="150"/>
    <n v="755"/>
    <n v="23"/>
    <n v="23"/>
    <n v="38"/>
    <n v="44"/>
    <n v="53"/>
    <n v="53"/>
    <n v="60"/>
    <n v="68"/>
    <n v="143"/>
    <n v="204"/>
    <n v="23"/>
    <n v="23"/>
    <n v="340"/>
    <n v="415"/>
    <s v="Lac"/>
    <s v="Kaya"/>
    <s v="A pied Pirogue Dos d'animal"/>
    <s v="1"/>
    <s v="0"/>
    <s v="0"/>
    <s v="0"/>
    <s v="1"/>
    <s v="1"/>
    <s v="0"/>
    <s v="0"/>
    <x v="3"/>
    <x v="7"/>
    <x v="2"/>
    <m/>
    <s v="Non"/>
    <s v="Abris détruits"/>
    <s v="1"/>
    <s v="0"/>
    <s v="0"/>
    <s v="0"/>
    <s v="0"/>
    <m/>
    <m/>
    <m/>
    <m/>
    <m/>
    <m/>
    <m/>
    <m/>
    <m/>
    <m/>
    <m/>
    <m/>
    <m/>
    <m/>
    <m/>
    <m/>
    <m/>
    <m/>
    <m/>
    <m/>
    <m/>
    <m/>
    <m/>
    <m/>
    <m/>
    <m/>
    <m/>
    <x v="0"/>
    <x v="0"/>
    <x v="0"/>
    <m/>
    <m/>
    <m/>
    <x v="35"/>
    <x v="0"/>
    <x v="31"/>
    <n v="0"/>
    <s v="Bonnes"/>
    <m/>
    <s v="Pas d'assistance reçue"/>
    <s v="0"/>
    <s v="0"/>
    <s v="0"/>
    <s v="0"/>
    <s v="0"/>
    <s v="0"/>
    <s v="0"/>
    <s v="0"/>
    <s v="0"/>
    <s v="0"/>
    <s v="1"/>
    <m/>
    <m/>
    <m/>
    <m/>
    <m/>
    <m/>
    <m/>
    <m/>
    <m/>
    <n v="63"/>
    <s v="Oui"/>
    <s v="Oui"/>
    <s v="Oui"/>
    <m/>
    <m/>
    <m/>
    <x v="0"/>
    <x v="0"/>
    <m/>
    <s v="Eau de surface (wadi, lac, rivière, etc.)"/>
    <s v="0"/>
    <s v="0"/>
    <s v="0"/>
    <s v="0"/>
    <s v="1"/>
    <s v="0"/>
    <s v="0"/>
    <s v="0"/>
    <x v="0"/>
    <s v="Moins de 10 minutes"/>
    <s v="Eau non potable"/>
    <s v="0"/>
    <s v="0"/>
    <s v="0"/>
    <s v="1"/>
    <s v="0"/>
    <x v="0"/>
    <m/>
    <x v="0"/>
    <x v="0"/>
    <x v="0"/>
    <x v="0"/>
    <x v="0"/>
    <m/>
    <s v="Non"/>
    <m/>
    <m/>
    <m/>
    <m/>
    <m/>
    <m/>
    <m/>
    <m/>
    <x v="0"/>
    <s v="Autre (précisez)_____________"/>
    <s v="0"/>
    <s v="0"/>
    <s v="0"/>
    <s v="0"/>
    <s v="0"/>
    <s v="0"/>
    <s v="1"/>
    <m/>
    <s v="École ne fonctionne plus"/>
    <m/>
    <s v="Oui"/>
    <s v="Centre de santé"/>
    <s v="1"/>
    <s v="0"/>
    <s v="0"/>
    <s v="0"/>
    <s v="0"/>
    <m/>
    <s v="En dehors du site"/>
    <s v="1 - 2h"/>
    <s v="Infection de plaie Paludisme Fièvre"/>
    <s v="0"/>
    <s v="1"/>
    <s v="1"/>
    <s v="0"/>
    <s v="0"/>
    <s v="1"/>
    <s v="0"/>
    <s v="0"/>
    <s v="0"/>
    <s v="0"/>
    <s v="0"/>
    <s v="0"/>
    <s v="0"/>
    <m/>
    <x v="0"/>
    <m/>
    <m/>
    <m/>
    <m/>
    <m/>
    <m/>
    <m/>
    <x v="0"/>
    <m/>
    <x v="0"/>
    <m/>
    <m/>
    <m/>
    <m/>
    <m/>
    <m/>
    <m/>
    <m/>
    <m/>
    <m/>
    <m/>
    <m/>
    <m/>
    <x v="0"/>
    <s v="Se laver les mains avec du savon et de l’eau ou avec un gel hydroalcoolique Mesures de distanciation sociale (rester a distance des autres)"/>
    <s v="1"/>
    <s v="0"/>
    <s v="0"/>
    <s v="1"/>
    <s v="0"/>
    <s v="0"/>
    <s v="0"/>
    <s v="0"/>
    <s v="A travers les proches Sensibilisation par les organisations humanitaires (ONG, agences des nations-unies, …) Sensibilisation par le personnel médical"/>
    <s v="0"/>
    <s v="0"/>
    <s v="1"/>
    <s v="0"/>
    <s v="1"/>
    <s v="1"/>
    <s v="0"/>
    <x v="0"/>
    <x v="19"/>
    <s v="Ne sait pas / Pas de réponse"/>
    <m/>
    <s v="Achat sur le marché Production de subsistance"/>
    <s v="1"/>
    <s v="0"/>
    <s v="0"/>
    <s v="0"/>
    <s v="0"/>
    <s v="1"/>
    <s v="0"/>
    <m/>
    <s v="Oui, c’est la terre de nos ancêtres"/>
    <s v="Oui"/>
    <s v="Plus de 50 minutes"/>
    <s v="Oui, marché très bien fourni"/>
    <m/>
    <s v="Oui"/>
    <s v="Tigo (MOV Africa)"/>
    <s v="1"/>
    <s v="0"/>
    <s v="0"/>
    <m/>
    <s v="Nourriture Travail/moyen de subsistance Articles non alimentaires (vêtements, couvertures, ustensiles de cuisine)"/>
    <x v="0"/>
    <x v="1"/>
    <x v="0"/>
    <x v="0"/>
    <x v="1"/>
    <x v="0"/>
    <x v="0"/>
    <x v="0"/>
    <x v="0"/>
    <x v="0"/>
    <m/>
    <n v="3"/>
  </r>
  <r>
    <x v="26"/>
    <s v="Homme"/>
    <x v="0"/>
    <s v="TD0701"/>
    <x v="2"/>
    <s v="TD070102"/>
    <x v="4"/>
    <s v="TD070102KGL-016"/>
    <x v="224"/>
    <s v="13.3675803"/>
    <s v="14.424009"/>
    <s v="293.7"/>
    <s v="4.7"/>
    <s v="Milieu rural isolé"/>
    <s v="Blargui"/>
    <s v="3"/>
    <x v="1"/>
    <m/>
    <m/>
    <s v="Oui"/>
    <s v="Aucune"/>
    <m/>
    <m/>
    <m/>
    <m/>
    <m/>
    <s v="Retournés anciennes PDI Personnes Déplacées Internes"/>
    <s v="1"/>
    <s v="1"/>
    <s v="0"/>
    <n v="167"/>
    <x v="200"/>
    <n v="62"/>
    <n v="280"/>
    <n v="5"/>
    <n v="6"/>
    <n v="14"/>
    <n v="17"/>
    <n v="19"/>
    <n v="24"/>
    <n v="14"/>
    <n v="20"/>
    <n v="70"/>
    <n v="80"/>
    <n v="4"/>
    <n v="7"/>
    <n v="126"/>
    <n v="154"/>
    <s v="Lac"/>
    <s v="Mamdi"/>
    <s v="Kangalom"/>
    <s v="A pied Pirogue"/>
    <s v="1"/>
    <s v="0"/>
    <s v="0"/>
    <s v="0"/>
    <s v="1"/>
    <s v="0"/>
    <s v="0"/>
    <s v="0"/>
    <x v="0"/>
    <x v="7"/>
    <x v="0"/>
    <m/>
    <s v="Parenté avec la communauté hôte"/>
    <n v="105"/>
    <n v="430"/>
    <n v="10"/>
    <n v="14"/>
    <n v="20"/>
    <n v="23"/>
    <n v="27"/>
    <n v="30"/>
    <n v="10"/>
    <n v="18"/>
    <n v="120"/>
    <n v="135"/>
    <n v="10"/>
    <n v="13"/>
    <n v="197"/>
    <n v="233"/>
    <s v="Lac"/>
    <s v="Mamdi"/>
    <s v="A pied Pirogue"/>
    <s v="1"/>
    <s v="0"/>
    <s v="0"/>
    <s v="0"/>
    <s v="1"/>
    <s v="0"/>
    <s v="0"/>
    <s v="0"/>
    <x v="1"/>
    <x v="6"/>
    <x v="1"/>
    <m/>
    <s v="Non"/>
    <s v="Abris détruits"/>
    <s v="1"/>
    <s v="0"/>
    <s v="0"/>
    <s v="0"/>
    <s v="0"/>
    <m/>
    <m/>
    <m/>
    <m/>
    <m/>
    <m/>
    <m/>
    <m/>
    <m/>
    <m/>
    <m/>
    <m/>
    <m/>
    <m/>
    <m/>
    <m/>
    <m/>
    <m/>
    <m/>
    <m/>
    <m/>
    <m/>
    <m/>
    <m/>
    <m/>
    <m/>
    <m/>
    <x v="0"/>
    <x v="0"/>
    <x v="0"/>
    <m/>
    <m/>
    <m/>
    <x v="0"/>
    <x v="0"/>
    <x v="0"/>
    <n v="0"/>
    <s v="Bonnes"/>
    <m/>
    <s v="Pas d'assistance reçue"/>
    <s v="0"/>
    <s v="0"/>
    <s v="0"/>
    <s v="0"/>
    <s v="0"/>
    <s v="0"/>
    <s v="0"/>
    <s v="0"/>
    <s v="0"/>
    <s v="0"/>
    <s v="1"/>
    <m/>
    <m/>
    <m/>
    <m/>
    <m/>
    <m/>
    <m/>
    <m/>
    <m/>
    <n v="82"/>
    <s v="Oui"/>
    <s v="Oui"/>
    <s v="Oui"/>
    <m/>
    <m/>
    <m/>
    <x v="0"/>
    <x v="0"/>
    <m/>
    <s v="Eau de surface (wadi, lac, rivière, etc.)"/>
    <s v="0"/>
    <s v="0"/>
    <s v="0"/>
    <s v="0"/>
    <s v="1"/>
    <s v="0"/>
    <s v="0"/>
    <s v="0"/>
    <x v="0"/>
    <s v="Moins de 10 minutes"/>
    <s v="Eau non potable"/>
    <s v="0"/>
    <s v="0"/>
    <s v="0"/>
    <s v="1"/>
    <s v="0"/>
    <x v="0"/>
    <m/>
    <x v="0"/>
    <x v="0"/>
    <x v="0"/>
    <x v="0"/>
    <x v="0"/>
    <m/>
    <s v="Non"/>
    <m/>
    <m/>
    <m/>
    <m/>
    <m/>
    <m/>
    <m/>
    <m/>
    <x v="0"/>
    <s v="Autre (précisez)_____________"/>
    <s v="0"/>
    <s v="0"/>
    <s v="0"/>
    <s v="0"/>
    <s v="0"/>
    <s v="0"/>
    <s v="1"/>
    <m/>
    <s v="Pas d'école"/>
    <m/>
    <s v="Oui"/>
    <s v="Centre de santé"/>
    <s v="1"/>
    <s v="0"/>
    <s v="0"/>
    <s v="0"/>
    <s v="0"/>
    <m/>
    <s v="En dehors du site"/>
    <s v="50 - 60 minutes"/>
    <s v="Maux de ventre Toux Paludisme"/>
    <s v="0"/>
    <s v="0"/>
    <s v="0"/>
    <s v="0"/>
    <s v="0"/>
    <s v="1"/>
    <s v="1"/>
    <s v="0"/>
    <s v="1"/>
    <s v="0"/>
    <s v="0"/>
    <s v="0"/>
    <s v="0"/>
    <m/>
    <x v="0"/>
    <m/>
    <m/>
    <m/>
    <m/>
    <m/>
    <m/>
    <m/>
    <x v="0"/>
    <m/>
    <x v="0"/>
    <m/>
    <m/>
    <m/>
    <m/>
    <m/>
    <m/>
    <m/>
    <m/>
    <m/>
    <m/>
    <m/>
    <m/>
    <m/>
    <x v="0"/>
    <s v="Se laver les mains avec du savon et de l’eau ou avec un gel hydroalcoolique Mesures de distanciation sociale (rester a distance des autres) Se couvrir le visage (nez et bouche) avec un masque"/>
    <s v="1"/>
    <s v="0"/>
    <s v="0"/>
    <s v="1"/>
    <s v="1"/>
    <s v="0"/>
    <s v="0"/>
    <s v="0"/>
    <s v="A travers les proches Sensibilisation par le personnel médical Sensibilisation par les organisations humanitaires (ONG, agences des nations-unies, …)"/>
    <s v="0"/>
    <s v="0"/>
    <s v="1"/>
    <s v="0"/>
    <s v="1"/>
    <s v="1"/>
    <s v="0"/>
    <x v="0"/>
    <x v="6"/>
    <s v="Ne sait pas / Pas de réponse"/>
    <m/>
    <s v="Achat sur le marché Production de subsistance"/>
    <s v="1"/>
    <s v="0"/>
    <s v="0"/>
    <s v="0"/>
    <s v="0"/>
    <s v="1"/>
    <s v="0"/>
    <m/>
    <s v="Oui, c’est la terre de nos ancêtres"/>
    <s v="Oui"/>
    <s v="Plus de 50 minutes"/>
    <s v="Oui, on peut y trouver la plupart des biens"/>
    <m/>
    <s v="Oui"/>
    <s v="Tigo (MOV Africa)"/>
    <s v="1"/>
    <s v="0"/>
    <s v="0"/>
    <m/>
    <s v="Nourriture Education scolaire Eau potable"/>
    <x v="0"/>
    <x v="0"/>
    <x v="0"/>
    <x v="0"/>
    <x v="0"/>
    <x v="0"/>
    <x v="1"/>
    <x v="1"/>
    <x v="0"/>
    <x v="0"/>
    <m/>
    <n v="3"/>
  </r>
  <r>
    <x v="20"/>
    <s v="Homme"/>
    <x v="0"/>
    <s v="TD0701"/>
    <x v="2"/>
    <s v="TD070101"/>
    <x v="5"/>
    <s v="TD070101BOL-011"/>
    <x v="225"/>
    <s v="13.3416026"/>
    <s v="14.5807141"/>
    <s v="294.16751185466234"/>
    <s v="4.86"/>
    <s v="Milieu rural isolé"/>
    <s v="Selia"/>
    <s v="3"/>
    <x v="1"/>
    <m/>
    <m/>
    <s v="Oui"/>
    <s v="Aucune"/>
    <m/>
    <m/>
    <m/>
    <m/>
    <m/>
    <s v="Retournés anciennes PDI"/>
    <s v="0"/>
    <s v="1"/>
    <s v="0"/>
    <n v="85"/>
    <x v="155"/>
    <m/>
    <m/>
    <m/>
    <m/>
    <m/>
    <m/>
    <m/>
    <m/>
    <m/>
    <m/>
    <m/>
    <m/>
    <m/>
    <m/>
    <m/>
    <m/>
    <m/>
    <m/>
    <m/>
    <m/>
    <m/>
    <m/>
    <m/>
    <m/>
    <m/>
    <m/>
    <m/>
    <m/>
    <x v="1"/>
    <x v="1"/>
    <x v="1"/>
    <m/>
    <m/>
    <n v="85"/>
    <n v="350"/>
    <n v="13"/>
    <n v="7"/>
    <n v="14"/>
    <n v="16"/>
    <n v="22"/>
    <n v="28"/>
    <n v="40"/>
    <n v="50"/>
    <n v="65"/>
    <n v="80"/>
    <n v="6"/>
    <n v="9"/>
    <n v="160"/>
    <n v="190"/>
    <s v="Lac"/>
    <s v="Mamdi"/>
    <s v="A pied Pirogue"/>
    <s v="1"/>
    <s v="0"/>
    <s v="0"/>
    <s v="0"/>
    <s v="1"/>
    <s v="0"/>
    <s v="0"/>
    <s v="0"/>
    <x v="4"/>
    <x v="2"/>
    <x v="2"/>
    <m/>
    <s v="Non"/>
    <s v="Abris détruits"/>
    <s v="1"/>
    <s v="0"/>
    <s v="0"/>
    <s v="0"/>
    <s v="0"/>
    <m/>
    <m/>
    <m/>
    <m/>
    <m/>
    <m/>
    <m/>
    <m/>
    <m/>
    <m/>
    <m/>
    <m/>
    <m/>
    <m/>
    <m/>
    <m/>
    <m/>
    <m/>
    <m/>
    <m/>
    <m/>
    <m/>
    <m/>
    <m/>
    <m/>
    <m/>
    <m/>
    <x v="0"/>
    <x v="0"/>
    <x v="0"/>
    <m/>
    <m/>
    <m/>
    <x v="36"/>
    <x v="0"/>
    <x v="32"/>
    <n v="0"/>
    <s v="Bonnes"/>
    <m/>
    <s v="Pas d'assistance reçue"/>
    <s v="0"/>
    <s v="0"/>
    <s v="0"/>
    <s v="0"/>
    <s v="0"/>
    <s v="0"/>
    <s v="0"/>
    <s v="0"/>
    <s v="0"/>
    <s v="0"/>
    <s v="1"/>
    <m/>
    <m/>
    <m/>
    <m/>
    <m/>
    <m/>
    <m/>
    <m/>
    <m/>
    <n v="77"/>
    <s v="Oui"/>
    <s v="Oui"/>
    <s v="Oui"/>
    <m/>
    <m/>
    <m/>
    <x v="1"/>
    <x v="1"/>
    <m/>
    <s v="Eau de surface (wadi, lac, rivière, etc.)"/>
    <s v="0"/>
    <s v="0"/>
    <s v="0"/>
    <s v="0"/>
    <s v="1"/>
    <s v="0"/>
    <s v="0"/>
    <s v="0"/>
    <x v="0"/>
    <s v="Moins de 10 minutes"/>
    <s v="Eau non potable"/>
    <s v="0"/>
    <s v="0"/>
    <s v="0"/>
    <s v="1"/>
    <s v="0"/>
    <x v="0"/>
    <m/>
    <x v="0"/>
    <x v="0"/>
    <x v="0"/>
    <x v="0"/>
    <x v="0"/>
    <m/>
    <s v="Non"/>
    <m/>
    <m/>
    <m/>
    <m/>
    <m/>
    <m/>
    <m/>
    <m/>
    <x v="0"/>
    <s v="Autre (précisez)_____________"/>
    <s v="0"/>
    <s v="0"/>
    <s v="0"/>
    <s v="0"/>
    <s v="0"/>
    <s v="0"/>
    <s v="1"/>
    <m/>
    <s v="Pas d'ecole"/>
    <m/>
    <s v="Oui"/>
    <s v="Centre de santé"/>
    <s v="1"/>
    <s v="0"/>
    <s v="0"/>
    <s v="0"/>
    <s v="0"/>
    <m/>
    <s v="En dehors du site"/>
    <s v="Plus de 3 heures"/>
    <s v="Paludisme Malnutrition Toux"/>
    <s v="0"/>
    <s v="0"/>
    <s v="0"/>
    <s v="0"/>
    <s v="1"/>
    <s v="1"/>
    <s v="1"/>
    <s v="0"/>
    <s v="0"/>
    <s v="0"/>
    <s v="0"/>
    <s v="0"/>
    <s v="0"/>
    <m/>
    <x v="0"/>
    <m/>
    <m/>
    <m/>
    <m/>
    <m/>
    <m/>
    <m/>
    <x v="0"/>
    <m/>
    <x v="0"/>
    <m/>
    <m/>
    <m/>
    <m/>
    <m/>
    <m/>
    <m/>
    <m/>
    <m/>
    <m/>
    <m/>
    <m/>
    <m/>
    <x v="0"/>
    <s v="Se laver les mains avec du savon et de l’eau ou avec un gel hydroalcoolique Éviter de se toucher les yeux, le nez, la bouche"/>
    <s v="1"/>
    <s v="1"/>
    <s v="0"/>
    <s v="0"/>
    <s v="0"/>
    <s v="0"/>
    <s v="0"/>
    <s v="0"/>
    <s v="A travers les proches Sensibilisation par les organisations humanitaires (ONG, agences des nations-unies, …)"/>
    <s v="0"/>
    <s v="0"/>
    <s v="1"/>
    <s v="0"/>
    <s v="1"/>
    <s v="0"/>
    <s v="0"/>
    <x v="0"/>
    <x v="20"/>
    <s v="Ne sait pas / Pas de réponse"/>
    <m/>
    <s v="Achat sur le marché Production de subsistance"/>
    <s v="1"/>
    <s v="0"/>
    <s v="0"/>
    <s v="0"/>
    <s v="0"/>
    <s v="1"/>
    <s v="0"/>
    <m/>
    <s v="Oui, c’est la terre de nos ancêtres"/>
    <s v="Oui"/>
    <s v="Plus de 50 minutes"/>
    <s v="Oui, on peut y trouver la plupart des biens"/>
    <m/>
    <s v="Oui"/>
    <s v="Tigo (MOV Africa) Airtel"/>
    <s v="1"/>
    <s v="1"/>
    <s v="0"/>
    <m/>
    <s v="Services de santé Education scolaire Nourriture"/>
    <x v="0"/>
    <x v="1"/>
    <x v="0"/>
    <x v="1"/>
    <x v="0"/>
    <x v="0"/>
    <x v="1"/>
    <x v="1"/>
    <x v="0"/>
    <x v="0"/>
    <m/>
    <n v="3"/>
  </r>
  <r>
    <x v="18"/>
    <s v="Homme"/>
    <x v="0"/>
    <s v="TD0701"/>
    <x v="2"/>
    <s v="TD070102"/>
    <x v="4"/>
    <s v="TD070102KGL-013"/>
    <x v="226"/>
    <s v="13.4218788"/>
    <s v="14.4548994"/>
    <s v="229.3"/>
    <s v="4.98"/>
    <s v="Milieu rural isolé"/>
    <s v="Kadjila"/>
    <s v="3"/>
    <x v="1"/>
    <m/>
    <m/>
    <s v="Oui"/>
    <s v="Aucune"/>
    <m/>
    <m/>
    <m/>
    <m/>
    <m/>
    <s v="Retournés anciennes PDI"/>
    <s v="0"/>
    <s v="1"/>
    <s v="0"/>
    <n v="210"/>
    <x v="201"/>
    <m/>
    <m/>
    <m/>
    <m/>
    <m/>
    <m/>
    <m/>
    <m/>
    <m/>
    <m/>
    <m/>
    <m/>
    <m/>
    <m/>
    <m/>
    <m/>
    <m/>
    <m/>
    <m/>
    <m/>
    <m/>
    <m/>
    <m/>
    <m/>
    <m/>
    <m/>
    <m/>
    <m/>
    <x v="1"/>
    <x v="1"/>
    <x v="1"/>
    <m/>
    <m/>
    <n v="210"/>
    <n v="804"/>
    <n v="20"/>
    <n v="25"/>
    <n v="40"/>
    <n v="57"/>
    <n v="60"/>
    <n v="80"/>
    <n v="25"/>
    <n v="37"/>
    <n v="180"/>
    <n v="230"/>
    <n v="20"/>
    <n v="30"/>
    <n v="345"/>
    <n v="459"/>
    <s v="Lac"/>
    <s v="Kaya"/>
    <s v="A pied Pirogue"/>
    <s v="1"/>
    <s v="0"/>
    <s v="0"/>
    <s v="0"/>
    <s v="1"/>
    <s v="0"/>
    <s v="0"/>
    <s v="0"/>
    <x v="1"/>
    <x v="1"/>
    <x v="2"/>
    <m/>
    <s v="Non"/>
    <s v="Abris détruits"/>
    <s v="1"/>
    <s v="0"/>
    <s v="0"/>
    <s v="0"/>
    <s v="0"/>
    <m/>
    <m/>
    <m/>
    <m/>
    <m/>
    <m/>
    <m/>
    <m/>
    <m/>
    <m/>
    <m/>
    <m/>
    <m/>
    <m/>
    <m/>
    <m/>
    <m/>
    <m/>
    <m/>
    <m/>
    <m/>
    <m/>
    <m/>
    <m/>
    <m/>
    <m/>
    <m/>
    <x v="0"/>
    <x v="0"/>
    <x v="0"/>
    <m/>
    <m/>
    <m/>
    <x v="37"/>
    <x v="0"/>
    <x v="33"/>
    <n v="0"/>
    <s v="Bonnes"/>
    <m/>
    <s v="Pas d'assistance reçue"/>
    <s v="0"/>
    <s v="0"/>
    <s v="0"/>
    <s v="0"/>
    <s v="0"/>
    <s v="0"/>
    <s v="0"/>
    <s v="0"/>
    <s v="0"/>
    <s v="0"/>
    <s v="1"/>
    <m/>
    <m/>
    <m/>
    <m/>
    <m/>
    <m/>
    <m/>
    <m/>
    <m/>
    <n v="110"/>
    <s v="Oui"/>
    <s v="Oui"/>
    <s v="Oui"/>
    <m/>
    <m/>
    <m/>
    <x v="0"/>
    <x v="0"/>
    <m/>
    <s v="Eau de surface (wadi, lac, rivière, etc.)"/>
    <s v="0"/>
    <s v="0"/>
    <s v="0"/>
    <s v="0"/>
    <s v="1"/>
    <s v="0"/>
    <s v="0"/>
    <s v="0"/>
    <x v="0"/>
    <s v="Moins de 10 minutes"/>
    <s v="Eau non potable"/>
    <s v="0"/>
    <s v="0"/>
    <s v="0"/>
    <s v="1"/>
    <s v="0"/>
    <x v="0"/>
    <m/>
    <x v="0"/>
    <x v="0"/>
    <x v="0"/>
    <x v="0"/>
    <x v="0"/>
    <m/>
    <s v="Non"/>
    <m/>
    <m/>
    <m/>
    <m/>
    <m/>
    <m/>
    <m/>
    <m/>
    <x v="0"/>
    <s v="Autre (précisez)_____________"/>
    <s v="0"/>
    <s v="0"/>
    <s v="0"/>
    <s v="0"/>
    <s v="0"/>
    <s v="0"/>
    <s v="1"/>
    <m/>
    <s v="Pas d'école"/>
    <m/>
    <s v="Oui"/>
    <s v="Centre de santé"/>
    <s v="1"/>
    <s v="0"/>
    <s v="0"/>
    <s v="0"/>
    <s v="0"/>
    <m/>
    <s v="En dehors du site"/>
    <s v="1 - 2h"/>
    <s v="Paludisme Maux de tête Maux de ventre"/>
    <s v="0"/>
    <s v="0"/>
    <s v="0"/>
    <s v="0"/>
    <s v="0"/>
    <s v="1"/>
    <s v="0"/>
    <s v="1"/>
    <s v="1"/>
    <s v="0"/>
    <s v="0"/>
    <s v="0"/>
    <s v="0"/>
    <m/>
    <x v="0"/>
    <m/>
    <m/>
    <m/>
    <m/>
    <m/>
    <m/>
    <m/>
    <x v="0"/>
    <m/>
    <x v="0"/>
    <m/>
    <m/>
    <m/>
    <m/>
    <m/>
    <m/>
    <m/>
    <m/>
    <m/>
    <m/>
    <m/>
    <m/>
    <m/>
    <x v="0"/>
    <s v="Se laver les mains avec du savon et de l’eau ou avec un gel hydroalcoolique Éviter de se toucher les yeux, le nez, la bouche"/>
    <s v="1"/>
    <s v="1"/>
    <s v="0"/>
    <s v="0"/>
    <s v="0"/>
    <s v="0"/>
    <s v="0"/>
    <s v="0"/>
    <s v="A travers les proches Sensibilisation par les organisations humanitaires (ONG, agences des nations-unies, …)"/>
    <s v="0"/>
    <s v="0"/>
    <s v="1"/>
    <s v="0"/>
    <s v="1"/>
    <s v="0"/>
    <s v="0"/>
    <x v="0"/>
    <x v="6"/>
    <s v="Ne sait pas / Pas de réponse"/>
    <m/>
    <s v="Achat sur le marché Production de subsistance"/>
    <s v="1"/>
    <s v="0"/>
    <s v="0"/>
    <s v="0"/>
    <s v="0"/>
    <s v="1"/>
    <s v="0"/>
    <m/>
    <s v="Oui, c’est la terre de nos ancêtres"/>
    <s v="Oui"/>
    <s v="Plus de 50 minutes"/>
    <s v="Oui, marché très bien fourni"/>
    <m/>
    <s v="Oui"/>
    <s v="Tigo (MOV Africa)"/>
    <s v="1"/>
    <s v="0"/>
    <s v="0"/>
    <m/>
    <s v="Eau potable Education scolaire Services de santé"/>
    <x v="1"/>
    <x v="0"/>
    <x v="0"/>
    <x v="1"/>
    <x v="0"/>
    <x v="0"/>
    <x v="1"/>
    <x v="1"/>
    <x v="0"/>
    <x v="0"/>
    <m/>
    <n v="3"/>
  </r>
  <r>
    <x v="18"/>
    <s v="Homme"/>
    <x v="0"/>
    <s v="TD0701"/>
    <x v="2"/>
    <s v="TD070102"/>
    <x v="4"/>
    <s v="TD070102KGL-033"/>
    <x v="227"/>
    <s v="13.4081841"/>
    <s v="14.4779083"/>
    <s v="280.4058684288824"/>
    <s v="4.875"/>
    <s v="Milieu rural isolé"/>
    <s v="Dodji 1"/>
    <s v="2"/>
    <x v="1"/>
    <m/>
    <m/>
    <s v="Oui"/>
    <m/>
    <m/>
    <m/>
    <n v="120"/>
    <n v="500"/>
    <m/>
    <s v="Retournés anciennes PDI"/>
    <s v="0"/>
    <s v="1"/>
    <s v="0"/>
    <n v="120"/>
    <x v="119"/>
    <m/>
    <m/>
    <m/>
    <m/>
    <m/>
    <m/>
    <m/>
    <m/>
    <m/>
    <m/>
    <m/>
    <m/>
    <m/>
    <m/>
    <m/>
    <m/>
    <m/>
    <m/>
    <m/>
    <m/>
    <m/>
    <m/>
    <m/>
    <m/>
    <m/>
    <m/>
    <m/>
    <m/>
    <x v="1"/>
    <x v="1"/>
    <x v="1"/>
    <m/>
    <m/>
    <n v="120"/>
    <n v="500"/>
    <n v="20"/>
    <n v="30"/>
    <n v="10"/>
    <n v="20"/>
    <n v="20"/>
    <n v="30"/>
    <n v="15"/>
    <n v="20"/>
    <n v="130"/>
    <n v="180"/>
    <n v="10"/>
    <n v="15"/>
    <n v="205"/>
    <n v="295"/>
    <s v="Lac"/>
    <s v="Mamdi"/>
    <s v="A pied Pirogue"/>
    <s v="1"/>
    <s v="0"/>
    <s v="0"/>
    <s v="0"/>
    <s v="1"/>
    <s v="0"/>
    <s v="0"/>
    <s v="0"/>
    <x v="4"/>
    <x v="4"/>
    <x v="1"/>
    <m/>
    <s v="Non"/>
    <s v="Abris détruits"/>
    <s v="1"/>
    <s v="0"/>
    <s v="0"/>
    <s v="0"/>
    <s v="0"/>
    <m/>
    <m/>
    <m/>
    <m/>
    <m/>
    <m/>
    <m/>
    <m/>
    <m/>
    <m/>
    <m/>
    <m/>
    <m/>
    <m/>
    <m/>
    <m/>
    <m/>
    <m/>
    <m/>
    <m/>
    <m/>
    <m/>
    <m/>
    <m/>
    <m/>
    <m/>
    <m/>
    <x v="0"/>
    <x v="0"/>
    <x v="0"/>
    <m/>
    <m/>
    <m/>
    <x v="0"/>
    <x v="0"/>
    <x v="0"/>
    <n v="0"/>
    <s v="Bonnes"/>
    <m/>
    <s v="Pas d'assistance reçue"/>
    <s v="0"/>
    <s v="0"/>
    <s v="0"/>
    <s v="0"/>
    <s v="0"/>
    <s v="0"/>
    <s v="0"/>
    <s v="0"/>
    <s v="0"/>
    <s v="0"/>
    <s v="1"/>
    <m/>
    <m/>
    <m/>
    <m/>
    <m/>
    <m/>
    <m/>
    <m/>
    <m/>
    <n v="120"/>
    <s v="Oui"/>
    <s v="Oui"/>
    <s v="Oui"/>
    <m/>
    <m/>
    <m/>
    <x v="0"/>
    <x v="0"/>
    <m/>
    <s v="Eau de surface (wadi, lac, rivière, etc.)"/>
    <s v="0"/>
    <s v="0"/>
    <s v="0"/>
    <s v="0"/>
    <s v="1"/>
    <s v="0"/>
    <s v="0"/>
    <s v="0"/>
    <x v="3"/>
    <s v="Moins de 10 minutes"/>
    <s v="Eau trouble / brune Eau non potable"/>
    <s v="0"/>
    <s v="1"/>
    <s v="0"/>
    <s v="1"/>
    <s v="0"/>
    <x v="0"/>
    <m/>
    <x v="0"/>
    <x v="0"/>
    <x v="0"/>
    <x v="0"/>
    <x v="0"/>
    <m/>
    <s v="Non"/>
    <m/>
    <m/>
    <m/>
    <m/>
    <m/>
    <m/>
    <m/>
    <m/>
    <x v="0"/>
    <s v="Ecole fermée"/>
    <s v="1"/>
    <s v="0"/>
    <s v="0"/>
    <s v="0"/>
    <s v="0"/>
    <s v="0"/>
    <s v="0"/>
    <m/>
    <m/>
    <m/>
    <s v="Oui"/>
    <s v="Centre de santé"/>
    <s v="1"/>
    <s v="0"/>
    <s v="0"/>
    <s v="0"/>
    <s v="0"/>
    <m/>
    <s v="En dehors du site"/>
    <s v="1 - 2h"/>
    <s v="Paludisme Maux de ventre Toux"/>
    <s v="0"/>
    <s v="0"/>
    <s v="0"/>
    <s v="0"/>
    <s v="0"/>
    <s v="1"/>
    <s v="1"/>
    <s v="0"/>
    <s v="1"/>
    <s v="0"/>
    <s v="0"/>
    <s v="0"/>
    <s v="0"/>
    <m/>
    <x v="0"/>
    <m/>
    <m/>
    <m/>
    <m/>
    <m/>
    <m/>
    <m/>
    <x v="0"/>
    <m/>
    <x v="0"/>
    <m/>
    <m/>
    <m/>
    <m/>
    <m/>
    <m/>
    <m/>
    <m/>
    <m/>
    <m/>
    <m/>
    <m/>
    <m/>
    <x v="0"/>
    <s v="Se laver les mains avec du savon et de l’eau ou avec un gel hydroalcoolique Éviter de se toucher les yeux, le nez, la bouche Éviter les contacts avec toute personne malade"/>
    <s v="1"/>
    <s v="1"/>
    <s v="1"/>
    <s v="0"/>
    <s v="0"/>
    <s v="0"/>
    <s v="0"/>
    <s v="0"/>
    <s v="A travers les proches Médias traditionnels (Télévisions, radios,…)"/>
    <s v="1"/>
    <s v="0"/>
    <s v="1"/>
    <s v="0"/>
    <s v="0"/>
    <s v="0"/>
    <s v="0"/>
    <x v="0"/>
    <x v="0"/>
    <s v="Ne sait pas / Pas de réponse"/>
    <m/>
    <s v="Achat sur le marché Production de subsistance"/>
    <s v="1"/>
    <s v="0"/>
    <s v="0"/>
    <s v="0"/>
    <s v="0"/>
    <s v="1"/>
    <s v="0"/>
    <m/>
    <s v="Oui, c’est la terre de nos ancêtres"/>
    <s v="Oui"/>
    <s v="Plus de 50 minutes"/>
    <s v="Oui, on peut y trouver la plupart des biens"/>
    <m/>
    <s v="Oui"/>
    <s v="Airtel Tigo (MOV Africa)"/>
    <s v="1"/>
    <s v="1"/>
    <s v="0"/>
    <m/>
    <s v="Education scolaire Services de santé Nourriture"/>
    <x v="0"/>
    <x v="1"/>
    <x v="0"/>
    <x v="1"/>
    <x v="0"/>
    <x v="0"/>
    <x v="1"/>
    <x v="1"/>
    <x v="0"/>
    <x v="0"/>
    <m/>
    <n v="3"/>
  </r>
  <r>
    <x v="18"/>
    <s v="Homme"/>
    <x v="0"/>
    <s v="TD0701"/>
    <x v="2"/>
    <s v="TD070102"/>
    <x v="4"/>
    <s v="TD070102KGL-007"/>
    <x v="228"/>
    <s v="13.3948683"/>
    <s v="14.4159857"/>
    <s v="254.02417220246096"/>
    <s v="3.9"/>
    <s v="Milieu rural isolé"/>
    <s v="Blarigui"/>
    <s v="2"/>
    <x v="1"/>
    <m/>
    <m/>
    <s v="Oui"/>
    <s v="Aucune"/>
    <m/>
    <m/>
    <m/>
    <m/>
    <m/>
    <s v="Retournés anciennes PDI"/>
    <s v="0"/>
    <s v="1"/>
    <s v="0"/>
    <n v="102"/>
    <x v="182"/>
    <m/>
    <m/>
    <m/>
    <m/>
    <m/>
    <m/>
    <m/>
    <m/>
    <m/>
    <m/>
    <m/>
    <m/>
    <m/>
    <m/>
    <m/>
    <m/>
    <m/>
    <m/>
    <m/>
    <m/>
    <m/>
    <m/>
    <m/>
    <m/>
    <m/>
    <m/>
    <m/>
    <m/>
    <x v="1"/>
    <x v="1"/>
    <x v="1"/>
    <m/>
    <m/>
    <n v="102"/>
    <n v="460"/>
    <n v="17"/>
    <n v="26"/>
    <n v="24"/>
    <n v="37"/>
    <n v="36"/>
    <n v="49"/>
    <n v="23"/>
    <n v="16"/>
    <n v="98"/>
    <n v="124"/>
    <n v="4"/>
    <n v="6"/>
    <n v="202"/>
    <n v="258"/>
    <s v="Lac"/>
    <s v="Mamdi"/>
    <s v="A pied Pirogue"/>
    <s v="1"/>
    <s v="0"/>
    <s v="0"/>
    <s v="0"/>
    <s v="1"/>
    <s v="0"/>
    <s v="0"/>
    <s v="0"/>
    <x v="6"/>
    <x v="4"/>
    <x v="2"/>
    <m/>
    <s v="Non"/>
    <s v="Abris détruits"/>
    <s v="1"/>
    <s v="0"/>
    <s v="0"/>
    <s v="0"/>
    <s v="0"/>
    <m/>
    <m/>
    <m/>
    <m/>
    <m/>
    <m/>
    <m/>
    <m/>
    <m/>
    <m/>
    <m/>
    <m/>
    <m/>
    <m/>
    <m/>
    <m/>
    <m/>
    <m/>
    <m/>
    <m/>
    <m/>
    <m/>
    <m/>
    <m/>
    <m/>
    <m/>
    <m/>
    <x v="0"/>
    <x v="0"/>
    <x v="0"/>
    <m/>
    <m/>
    <m/>
    <x v="38"/>
    <x v="0"/>
    <x v="34"/>
    <n v="0"/>
    <s v="Bonnes"/>
    <m/>
    <s v="Pas d'assistance reçue"/>
    <s v="0"/>
    <s v="0"/>
    <s v="0"/>
    <s v="0"/>
    <s v="0"/>
    <s v="0"/>
    <s v="0"/>
    <s v="0"/>
    <s v="0"/>
    <s v="0"/>
    <s v="1"/>
    <m/>
    <m/>
    <m/>
    <m/>
    <m/>
    <m/>
    <m/>
    <m/>
    <m/>
    <n v="73"/>
    <s v="Oui"/>
    <s v="Oui"/>
    <s v="Oui"/>
    <m/>
    <m/>
    <m/>
    <x v="0"/>
    <x v="0"/>
    <m/>
    <s v="Eau de surface (wadi, lac, rivière, etc.)"/>
    <s v="0"/>
    <s v="0"/>
    <s v="0"/>
    <s v="0"/>
    <s v="1"/>
    <s v="0"/>
    <s v="0"/>
    <s v="0"/>
    <x v="0"/>
    <s v="Moins de 10 minutes"/>
    <s v="Eau non potable"/>
    <s v="0"/>
    <s v="0"/>
    <s v="0"/>
    <s v="1"/>
    <s v="0"/>
    <x v="0"/>
    <m/>
    <x v="0"/>
    <x v="0"/>
    <x v="0"/>
    <x v="0"/>
    <x v="0"/>
    <m/>
    <s v="Non"/>
    <m/>
    <m/>
    <m/>
    <m/>
    <m/>
    <m/>
    <m/>
    <m/>
    <x v="0"/>
    <s v="Autre (précisez)_____________"/>
    <s v="0"/>
    <s v="0"/>
    <s v="0"/>
    <s v="0"/>
    <s v="0"/>
    <s v="0"/>
    <s v="1"/>
    <m/>
    <s v="Pas d'école"/>
    <m/>
    <s v="Oui"/>
    <s v="Centre de santé"/>
    <s v="1"/>
    <s v="0"/>
    <s v="0"/>
    <s v="0"/>
    <s v="0"/>
    <m/>
    <s v="En dehors du site"/>
    <s v="15-30 minutes"/>
    <s v="Paludisme Malnutrition Autre (précisez)_____________"/>
    <s v="0"/>
    <s v="0"/>
    <s v="0"/>
    <s v="0"/>
    <s v="1"/>
    <s v="1"/>
    <s v="0"/>
    <s v="0"/>
    <s v="0"/>
    <s v="0"/>
    <s v="0"/>
    <s v="1"/>
    <s v="0"/>
    <s v="Rhume"/>
    <x v="0"/>
    <m/>
    <m/>
    <m/>
    <m/>
    <m/>
    <m/>
    <m/>
    <x v="0"/>
    <m/>
    <x v="0"/>
    <m/>
    <m/>
    <m/>
    <m/>
    <m/>
    <m/>
    <m/>
    <m/>
    <m/>
    <m/>
    <m/>
    <m/>
    <m/>
    <x v="0"/>
    <s v="Se laver les mains avec du savon et de l’eau ou avec un gel hydroalcoolique Éviter de se toucher les yeux, le nez, la bouche"/>
    <s v="1"/>
    <s v="1"/>
    <s v="0"/>
    <s v="0"/>
    <s v="0"/>
    <s v="0"/>
    <s v="0"/>
    <s v="0"/>
    <s v="A travers les proches Sensibilisation par le personnel médical Sensibilisation par les organisations humanitaires (ONG, agences des nations-unies, …)"/>
    <s v="0"/>
    <s v="0"/>
    <s v="1"/>
    <s v="0"/>
    <s v="1"/>
    <s v="1"/>
    <s v="0"/>
    <x v="0"/>
    <x v="21"/>
    <s v="Ne sait pas / Pas de réponse"/>
    <m/>
    <s v="Achat sur le marché Production de subsistance"/>
    <s v="1"/>
    <s v="0"/>
    <s v="0"/>
    <s v="0"/>
    <s v="0"/>
    <s v="1"/>
    <s v="0"/>
    <m/>
    <s v="Oui, c’est la terre de nos ancêtres"/>
    <s v="Oui"/>
    <s v="15 - 30 minutes"/>
    <s v="Oui, marché très bien fourni"/>
    <m/>
    <s v="Oui"/>
    <s v="Tigo (MOV Africa)"/>
    <s v="1"/>
    <s v="0"/>
    <s v="0"/>
    <m/>
    <s v="Travail/moyen de subsistance Nourriture Eau potable"/>
    <x v="0"/>
    <x v="0"/>
    <x v="0"/>
    <x v="0"/>
    <x v="0"/>
    <x v="0"/>
    <x v="0"/>
    <x v="0"/>
    <x v="0"/>
    <x v="0"/>
    <m/>
    <n v="3"/>
  </r>
  <r>
    <x v="20"/>
    <s v="Homme"/>
    <x v="0"/>
    <s v="TD0701"/>
    <x v="2"/>
    <s v="TD070101"/>
    <x v="5"/>
    <s v="TD070101BOL-026"/>
    <x v="229"/>
    <s v="13.328047"/>
    <s v="14.6053789"/>
    <s v="278.54459790170546"/>
    <s v="4.02"/>
    <s v="Milieu rural isolé"/>
    <s v="Salia"/>
    <s v="4"/>
    <x v="1"/>
    <m/>
    <m/>
    <s v="Oui"/>
    <m/>
    <m/>
    <m/>
    <n v="0"/>
    <n v="0"/>
    <m/>
    <s v="Retournés anciennes PDI"/>
    <s v="0"/>
    <s v="1"/>
    <s v="0"/>
    <n v="62"/>
    <x v="98"/>
    <m/>
    <m/>
    <m/>
    <m/>
    <m/>
    <m/>
    <m/>
    <m/>
    <m/>
    <m/>
    <m/>
    <m/>
    <m/>
    <m/>
    <m/>
    <m/>
    <m/>
    <m/>
    <m/>
    <m/>
    <m/>
    <m/>
    <m/>
    <m/>
    <m/>
    <m/>
    <m/>
    <m/>
    <x v="1"/>
    <x v="1"/>
    <x v="1"/>
    <m/>
    <m/>
    <n v="62"/>
    <n v="200"/>
    <n v="14"/>
    <n v="16"/>
    <n v="10"/>
    <n v="15"/>
    <n v="10"/>
    <n v="10"/>
    <n v="15"/>
    <n v="20"/>
    <n v="38"/>
    <n v="47"/>
    <n v="2"/>
    <n v="3"/>
    <n v="89"/>
    <n v="111"/>
    <s v="Lac"/>
    <s v="Mamdi"/>
    <s v="A pied Pirogue"/>
    <s v="1"/>
    <s v="0"/>
    <s v="0"/>
    <s v="0"/>
    <s v="1"/>
    <s v="0"/>
    <s v="0"/>
    <s v="0"/>
    <x v="4"/>
    <x v="4"/>
    <x v="2"/>
    <m/>
    <s v="Non"/>
    <s v="Abris détruits"/>
    <s v="1"/>
    <s v="0"/>
    <s v="0"/>
    <s v="0"/>
    <s v="0"/>
    <m/>
    <m/>
    <m/>
    <m/>
    <m/>
    <m/>
    <m/>
    <m/>
    <m/>
    <m/>
    <m/>
    <m/>
    <m/>
    <m/>
    <m/>
    <m/>
    <m/>
    <m/>
    <m/>
    <m/>
    <m/>
    <m/>
    <m/>
    <m/>
    <m/>
    <m/>
    <m/>
    <x v="0"/>
    <x v="0"/>
    <x v="0"/>
    <m/>
    <m/>
    <m/>
    <x v="39"/>
    <x v="0"/>
    <x v="35"/>
    <n v="0"/>
    <s v="Bonnes"/>
    <m/>
    <s v="Pas d'assistance reçue"/>
    <s v="0"/>
    <s v="0"/>
    <s v="0"/>
    <s v="0"/>
    <s v="0"/>
    <s v="0"/>
    <s v="0"/>
    <s v="0"/>
    <s v="0"/>
    <s v="0"/>
    <s v="1"/>
    <m/>
    <m/>
    <m/>
    <m/>
    <m/>
    <m/>
    <m/>
    <m/>
    <m/>
    <n v="74"/>
    <s v="Oui"/>
    <s v="Oui"/>
    <s v="Oui"/>
    <m/>
    <m/>
    <m/>
    <x v="1"/>
    <x v="1"/>
    <m/>
    <s v="Eau de surface (wadi, lac, rivière, etc.)"/>
    <s v="0"/>
    <s v="0"/>
    <s v="0"/>
    <s v="0"/>
    <s v="1"/>
    <s v="0"/>
    <s v="0"/>
    <s v="0"/>
    <x v="3"/>
    <s v="Moins de 10 minutes"/>
    <s v="Goût Eau non potable"/>
    <s v="0"/>
    <s v="0"/>
    <s v="1"/>
    <s v="1"/>
    <s v="0"/>
    <x v="0"/>
    <m/>
    <x v="0"/>
    <x v="0"/>
    <x v="0"/>
    <x v="0"/>
    <x v="0"/>
    <m/>
    <s v="Non"/>
    <m/>
    <m/>
    <m/>
    <m/>
    <m/>
    <m/>
    <m/>
    <m/>
    <x v="0"/>
    <s v="Autre (précisez)_____________"/>
    <s v="0"/>
    <s v="0"/>
    <s v="0"/>
    <s v="0"/>
    <s v="0"/>
    <s v="0"/>
    <s v="1"/>
    <m/>
    <s v="Pas d'école"/>
    <m/>
    <s v="Oui"/>
    <s v="Centre de santé"/>
    <s v="1"/>
    <s v="0"/>
    <s v="0"/>
    <s v="0"/>
    <s v="0"/>
    <m/>
    <s v="En dehors du site"/>
    <s v="1 - 2h"/>
    <s v="Diarrhée Paludisme Maux de ventre"/>
    <s v="1"/>
    <s v="0"/>
    <s v="0"/>
    <s v="0"/>
    <s v="0"/>
    <s v="1"/>
    <s v="0"/>
    <s v="0"/>
    <s v="1"/>
    <s v="0"/>
    <s v="0"/>
    <s v="0"/>
    <s v="0"/>
    <m/>
    <x v="0"/>
    <m/>
    <m/>
    <m/>
    <m/>
    <m/>
    <m/>
    <m/>
    <x v="0"/>
    <m/>
    <x v="0"/>
    <m/>
    <m/>
    <m/>
    <m/>
    <m/>
    <m/>
    <m/>
    <m/>
    <m/>
    <m/>
    <m/>
    <m/>
    <m/>
    <x v="0"/>
    <s v="Se laver les mains avec du savon et de l’eau ou avec un gel hydroalcoolique Mesures de distanciation sociale (rester a distance des autres) Se couvrir le visage (nez et bouche) avec un masque"/>
    <s v="1"/>
    <s v="0"/>
    <s v="0"/>
    <s v="1"/>
    <s v="1"/>
    <s v="0"/>
    <s v="0"/>
    <s v="0"/>
    <s v="A travers les proches Sensibilisation par les organisations humanitaires (ONG, agences des nations-unies, …) Sensibilisation par le personnel médical"/>
    <s v="0"/>
    <s v="0"/>
    <s v="1"/>
    <s v="0"/>
    <s v="1"/>
    <s v="1"/>
    <s v="0"/>
    <x v="0"/>
    <x v="6"/>
    <s v="Ne sait pas / Pas de réponse"/>
    <m/>
    <s v="Achat sur le marché Production de subsistance"/>
    <s v="1"/>
    <s v="0"/>
    <s v="0"/>
    <s v="0"/>
    <s v="0"/>
    <s v="1"/>
    <s v="0"/>
    <m/>
    <s v="Oui, c’est la terre de nos ancêtres"/>
    <s v="Oui"/>
    <s v="Plus de 50 minutes"/>
    <s v="Oui, on peut y trouver la plupart des biens"/>
    <m/>
    <s v="Oui"/>
    <s v="Tigo (MOV Africa) Airtel"/>
    <s v="1"/>
    <s v="1"/>
    <s v="0"/>
    <m/>
    <s v="Nourriture Eau potable Travail/moyen de subsistance"/>
    <x v="0"/>
    <x v="0"/>
    <x v="0"/>
    <x v="0"/>
    <x v="0"/>
    <x v="0"/>
    <x v="0"/>
    <x v="0"/>
    <x v="0"/>
    <x v="0"/>
    <m/>
    <n v="3"/>
  </r>
  <r>
    <x v="18"/>
    <s v="Homme"/>
    <x v="0"/>
    <s v="TD0701"/>
    <x v="2"/>
    <s v="TD070102"/>
    <x v="4"/>
    <s v="TD070102KGL-012"/>
    <x v="230"/>
    <s v="13.4015952"/>
    <s v="14.4520271"/>
    <s v="264.4"/>
    <s v="5.0"/>
    <s v="Milieu rural isolé"/>
    <s v="Dodji 2"/>
    <s v="3"/>
    <x v="1"/>
    <m/>
    <m/>
    <s v="Oui"/>
    <s v="Aucune"/>
    <m/>
    <m/>
    <m/>
    <m/>
    <m/>
    <s v="Retournés anciennes PDI"/>
    <s v="0"/>
    <s v="1"/>
    <s v="0"/>
    <n v="220"/>
    <x v="202"/>
    <m/>
    <m/>
    <m/>
    <m/>
    <m/>
    <m/>
    <m/>
    <m/>
    <m/>
    <m/>
    <m/>
    <m/>
    <m/>
    <m/>
    <m/>
    <m/>
    <m/>
    <m/>
    <m/>
    <m/>
    <m/>
    <m/>
    <m/>
    <m/>
    <m/>
    <m/>
    <m/>
    <m/>
    <x v="1"/>
    <x v="1"/>
    <x v="1"/>
    <m/>
    <m/>
    <n v="220"/>
    <n v="760"/>
    <n v="10"/>
    <n v="20"/>
    <n v="70"/>
    <n v="90"/>
    <n v="85"/>
    <n v="100"/>
    <n v="20"/>
    <n v="29"/>
    <n v="130"/>
    <n v="170"/>
    <n v="16"/>
    <n v="20"/>
    <n v="331"/>
    <n v="429"/>
    <s v="Lac"/>
    <s v="Mamdi"/>
    <s v="A pied Pirogue"/>
    <s v="1"/>
    <s v="0"/>
    <s v="0"/>
    <s v="0"/>
    <s v="1"/>
    <s v="0"/>
    <s v="0"/>
    <s v="0"/>
    <x v="1"/>
    <x v="1"/>
    <x v="1"/>
    <m/>
    <s v="Oui"/>
    <m/>
    <m/>
    <m/>
    <m/>
    <m/>
    <m/>
    <m/>
    <m/>
    <m/>
    <m/>
    <m/>
    <m/>
    <m/>
    <m/>
    <m/>
    <m/>
    <m/>
    <m/>
    <m/>
    <m/>
    <m/>
    <m/>
    <m/>
    <m/>
    <m/>
    <m/>
    <m/>
    <m/>
    <m/>
    <m/>
    <m/>
    <m/>
    <m/>
    <x v="0"/>
    <x v="0"/>
    <x v="0"/>
    <m/>
    <m/>
    <m/>
    <x v="40"/>
    <x v="0"/>
    <x v="36"/>
    <n v="0"/>
    <s v="Bonnes"/>
    <m/>
    <s v="Pas d'assistance reçue"/>
    <s v="0"/>
    <s v="0"/>
    <s v="0"/>
    <s v="0"/>
    <s v="0"/>
    <s v="0"/>
    <s v="0"/>
    <s v="0"/>
    <s v="0"/>
    <s v="0"/>
    <s v="1"/>
    <m/>
    <m/>
    <m/>
    <m/>
    <m/>
    <m/>
    <m/>
    <m/>
    <m/>
    <n v="128"/>
    <s v="Oui"/>
    <s v="Oui"/>
    <s v="Oui"/>
    <m/>
    <m/>
    <m/>
    <x v="1"/>
    <x v="1"/>
    <m/>
    <s v="Eau de surface (wadi, lac, rivière, etc.)"/>
    <s v="0"/>
    <s v="0"/>
    <s v="0"/>
    <s v="0"/>
    <s v="1"/>
    <s v="0"/>
    <s v="0"/>
    <s v="0"/>
    <x v="0"/>
    <s v="Moins de 10 minutes"/>
    <s v="Eau non potable"/>
    <s v="0"/>
    <s v="0"/>
    <s v="0"/>
    <s v="1"/>
    <s v="0"/>
    <x v="0"/>
    <m/>
    <x v="0"/>
    <x v="0"/>
    <x v="0"/>
    <x v="0"/>
    <x v="0"/>
    <m/>
    <s v="Non"/>
    <m/>
    <m/>
    <m/>
    <m/>
    <m/>
    <m/>
    <m/>
    <m/>
    <x v="3"/>
    <s v="Autre (précisez)_____________"/>
    <s v="0"/>
    <s v="0"/>
    <s v="0"/>
    <s v="0"/>
    <s v="0"/>
    <s v="0"/>
    <s v="1"/>
    <s v="Moins de 10 minutes"/>
    <s v="Manque de personnel enseignant"/>
    <m/>
    <s v="Oui"/>
    <s v="Centre de santé"/>
    <s v="1"/>
    <s v="0"/>
    <s v="0"/>
    <s v="0"/>
    <s v="0"/>
    <m/>
    <s v="En dehors du site"/>
    <s v="1 - 2h"/>
    <s v="Malnutrition Maux de ventre Maux de tête"/>
    <s v="0"/>
    <s v="0"/>
    <s v="0"/>
    <s v="0"/>
    <s v="1"/>
    <s v="0"/>
    <s v="0"/>
    <s v="1"/>
    <s v="1"/>
    <s v="0"/>
    <s v="0"/>
    <s v="0"/>
    <s v="0"/>
    <m/>
    <x v="0"/>
    <m/>
    <m/>
    <m/>
    <m/>
    <m/>
    <m/>
    <m/>
    <x v="0"/>
    <m/>
    <x v="0"/>
    <m/>
    <m/>
    <m/>
    <m/>
    <m/>
    <m/>
    <m/>
    <m/>
    <m/>
    <m/>
    <m/>
    <m/>
    <m/>
    <x v="0"/>
    <s v="Se laver les mains avec du savon et de l’eau ou avec un gel hydroalcoolique Mesures de distanciation sociale (rester a distance des autres)"/>
    <s v="1"/>
    <s v="0"/>
    <s v="0"/>
    <s v="1"/>
    <s v="0"/>
    <s v="0"/>
    <s v="0"/>
    <s v="0"/>
    <s v="A travers les proches Sensibilisation par les organisations humanitaires (ONG, agences des nations-unies, …)"/>
    <s v="0"/>
    <s v="0"/>
    <s v="1"/>
    <s v="0"/>
    <s v="1"/>
    <s v="0"/>
    <s v="0"/>
    <x v="0"/>
    <x v="6"/>
    <s v="Ne sait pas / Pas de réponse"/>
    <m/>
    <s v="Achat sur le marché Production de subsistance"/>
    <s v="1"/>
    <s v="0"/>
    <s v="0"/>
    <s v="0"/>
    <s v="0"/>
    <s v="1"/>
    <s v="0"/>
    <m/>
    <s v="Oui, c’est la terre de nos ancêtres"/>
    <s v="Oui"/>
    <s v="Plus de 50 minutes"/>
    <s v="Oui, marché très bien fourni"/>
    <m/>
    <s v="Oui"/>
    <s v="Tigo (MOV Africa) Airtel"/>
    <s v="1"/>
    <s v="1"/>
    <s v="0"/>
    <m/>
    <s v="Nourriture Travail/moyen de subsistance Services de santé"/>
    <x v="0"/>
    <x v="1"/>
    <x v="0"/>
    <x v="1"/>
    <x v="0"/>
    <x v="0"/>
    <x v="0"/>
    <x v="0"/>
    <x v="0"/>
    <x v="0"/>
    <m/>
    <n v="3"/>
  </r>
  <r>
    <x v="20"/>
    <s v="Homme"/>
    <x v="0"/>
    <s v="TD0701"/>
    <x v="2"/>
    <s v="TD070102"/>
    <x v="4"/>
    <s v="TD070102KGL-024"/>
    <x v="231"/>
    <s v="13.4582666"/>
    <s v="14.4618688"/>
    <s v="283.4557232228021"/>
    <s v="4.95"/>
    <s v="Milieu rural isolé"/>
    <s v="Dodji 1"/>
    <s v="8"/>
    <x v="1"/>
    <m/>
    <m/>
    <s v="Oui"/>
    <s v="Aucune"/>
    <m/>
    <m/>
    <m/>
    <m/>
    <m/>
    <s v="Retournés anciennes PDI"/>
    <s v="0"/>
    <s v="1"/>
    <s v="0"/>
    <n v="262"/>
    <x v="203"/>
    <m/>
    <m/>
    <m/>
    <m/>
    <m/>
    <m/>
    <m/>
    <m/>
    <m/>
    <m/>
    <m/>
    <m/>
    <m/>
    <m/>
    <m/>
    <m/>
    <m/>
    <m/>
    <m/>
    <m/>
    <m/>
    <m/>
    <m/>
    <m/>
    <m/>
    <m/>
    <m/>
    <m/>
    <x v="1"/>
    <x v="1"/>
    <x v="1"/>
    <m/>
    <m/>
    <n v="262"/>
    <n v="998"/>
    <n v="21"/>
    <n v="22"/>
    <n v="31"/>
    <n v="40"/>
    <n v="57"/>
    <n v="69"/>
    <n v="133"/>
    <n v="146"/>
    <n v="190"/>
    <n v="235"/>
    <n v="21"/>
    <n v="33"/>
    <n v="453"/>
    <n v="545"/>
    <s v="Lac"/>
    <s v="Kaya"/>
    <s v="A pied Pirogue"/>
    <s v="1"/>
    <s v="0"/>
    <s v="0"/>
    <s v="0"/>
    <s v="1"/>
    <s v="0"/>
    <s v="0"/>
    <s v="0"/>
    <x v="1"/>
    <x v="7"/>
    <x v="2"/>
    <m/>
    <s v="Oui"/>
    <m/>
    <m/>
    <m/>
    <m/>
    <m/>
    <m/>
    <m/>
    <m/>
    <m/>
    <m/>
    <m/>
    <m/>
    <m/>
    <m/>
    <m/>
    <m/>
    <m/>
    <m/>
    <m/>
    <m/>
    <m/>
    <m/>
    <m/>
    <m/>
    <m/>
    <m/>
    <m/>
    <m/>
    <m/>
    <m/>
    <m/>
    <m/>
    <m/>
    <x v="0"/>
    <x v="0"/>
    <x v="0"/>
    <m/>
    <m/>
    <m/>
    <x v="41"/>
    <x v="0"/>
    <x v="37"/>
    <n v="0"/>
    <s v="Bonnes"/>
    <m/>
    <s v="L'assistance en éducation"/>
    <s v="0"/>
    <s v="0"/>
    <s v="0"/>
    <s v="1"/>
    <s v="0"/>
    <s v="0"/>
    <s v="0"/>
    <s v="0"/>
    <s v="0"/>
    <s v="0"/>
    <s v="0"/>
    <m/>
    <m/>
    <m/>
    <m/>
    <m/>
    <m/>
    <m/>
    <m/>
    <s v="Continue"/>
    <n v="331"/>
    <s v="Oui"/>
    <s v="Ne sait pas"/>
    <s v="Oui"/>
    <m/>
    <m/>
    <m/>
    <x v="0"/>
    <x v="0"/>
    <m/>
    <s v="Eau de surface (wadi, lac, rivière, etc.)"/>
    <s v="0"/>
    <s v="0"/>
    <s v="0"/>
    <s v="0"/>
    <s v="1"/>
    <s v="0"/>
    <s v="0"/>
    <s v="0"/>
    <x v="0"/>
    <s v="Moins de 10 minutes"/>
    <s v="Eau non potable"/>
    <s v="0"/>
    <s v="0"/>
    <s v="0"/>
    <s v="1"/>
    <s v="0"/>
    <x v="0"/>
    <m/>
    <x v="0"/>
    <x v="0"/>
    <x v="0"/>
    <x v="0"/>
    <x v="0"/>
    <m/>
    <s v="Non"/>
    <m/>
    <m/>
    <m/>
    <m/>
    <m/>
    <m/>
    <m/>
    <m/>
    <x v="1"/>
    <m/>
    <m/>
    <m/>
    <m/>
    <m/>
    <m/>
    <m/>
    <m/>
    <s v="Moins de 10 minutes"/>
    <m/>
    <m/>
    <s v="Oui"/>
    <s v="Centre de santé"/>
    <s v="1"/>
    <s v="0"/>
    <s v="0"/>
    <s v="0"/>
    <s v="0"/>
    <m/>
    <s v="En dehors du site"/>
    <s v="1 - 2h"/>
    <s v="Infection de plaie Paludisme Toux"/>
    <s v="0"/>
    <s v="0"/>
    <s v="1"/>
    <s v="0"/>
    <s v="0"/>
    <s v="1"/>
    <s v="1"/>
    <s v="0"/>
    <s v="0"/>
    <s v="0"/>
    <s v="0"/>
    <s v="0"/>
    <s v="0"/>
    <m/>
    <x v="0"/>
    <m/>
    <m/>
    <m/>
    <m/>
    <m/>
    <m/>
    <m/>
    <x v="0"/>
    <m/>
    <x v="0"/>
    <m/>
    <m/>
    <m/>
    <m/>
    <m/>
    <m/>
    <m/>
    <m/>
    <m/>
    <m/>
    <m/>
    <m/>
    <m/>
    <x v="0"/>
    <s v="Se laver les mains avec du savon et de l’eau ou avec un gel hydroalcoolique Mesures de distanciation sociale (rester a distance des autres)"/>
    <s v="1"/>
    <s v="0"/>
    <s v="0"/>
    <s v="1"/>
    <s v="0"/>
    <s v="0"/>
    <s v="0"/>
    <s v="0"/>
    <s v="A travers les proches Sensibilisation par les organisations humanitaires (ONG, agences des nations-unies, …)"/>
    <s v="0"/>
    <s v="0"/>
    <s v="1"/>
    <s v="0"/>
    <s v="1"/>
    <s v="0"/>
    <s v="0"/>
    <x v="0"/>
    <x v="6"/>
    <s v="Ne sait pas / Pas de réponse"/>
    <m/>
    <s v="Achat sur le marché Production de subsistance"/>
    <s v="1"/>
    <s v="0"/>
    <s v="0"/>
    <s v="0"/>
    <s v="0"/>
    <s v="1"/>
    <s v="0"/>
    <m/>
    <s v="Oui, c’est la terre de nos ancêtres"/>
    <s v="Oui"/>
    <s v="Plus de 50 minutes"/>
    <s v="Oui, marché très bien fourni"/>
    <m/>
    <s v="Oui"/>
    <s v="Tigo (MOV Africa) Airtel"/>
    <s v="1"/>
    <s v="1"/>
    <s v="0"/>
    <m/>
    <s v="Eau potable Nourriture Services de santé"/>
    <x v="0"/>
    <x v="0"/>
    <x v="0"/>
    <x v="1"/>
    <x v="0"/>
    <x v="0"/>
    <x v="0"/>
    <x v="1"/>
    <x v="0"/>
    <x v="0"/>
    <m/>
    <n v="3"/>
  </r>
  <r>
    <x v="26"/>
    <s v="Homme"/>
    <x v="0"/>
    <s v="TD0701"/>
    <x v="2"/>
    <s v="TD070102"/>
    <x v="4"/>
    <s v="TD070102KGL-017"/>
    <x v="232"/>
    <s v="13.2107223"/>
    <s v="14.407167"/>
    <s v="275.2"/>
    <s v="4.466"/>
    <s v="Milieu rural isolé"/>
    <s v="Koulfoua"/>
    <s v="7"/>
    <x v="1"/>
    <m/>
    <m/>
    <s v="Oui"/>
    <m/>
    <m/>
    <m/>
    <n v="60"/>
    <n v="270"/>
    <m/>
    <s v="Personnes Déplacées Internes Retournés anciennes PDI"/>
    <s v="1"/>
    <s v="1"/>
    <s v="0"/>
    <n v="150"/>
    <x v="19"/>
    <n v="100"/>
    <n v="470"/>
    <n v="10"/>
    <n v="17"/>
    <n v="30"/>
    <n v="41"/>
    <n v="35"/>
    <n v="50"/>
    <n v="18"/>
    <n v="22"/>
    <n v="106"/>
    <n v="115"/>
    <n v="11"/>
    <n v="15"/>
    <n v="210"/>
    <n v="260"/>
    <s v="Lac"/>
    <s v="Mamdi"/>
    <s v="Kangalom"/>
    <s v="A pied Pirogue"/>
    <s v="1"/>
    <s v="0"/>
    <s v="0"/>
    <s v="0"/>
    <s v="1"/>
    <s v="0"/>
    <s v="0"/>
    <s v="0"/>
    <x v="0"/>
    <x v="7"/>
    <x v="0"/>
    <m/>
    <s v="Parenté avec la communauté hôte"/>
    <n v="50"/>
    <n v="230"/>
    <n v="5"/>
    <n v="7"/>
    <n v="11"/>
    <n v="15"/>
    <n v="20"/>
    <n v="28"/>
    <n v="7"/>
    <n v="8"/>
    <n v="58"/>
    <n v="64"/>
    <n v="3"/>
    <n v="4"/>
    <n v="104"/>
    <n v="126"/>
    <s v="Lac"/>
    <s v="Mamdi"/>
    <s v="A pied Pirogue"/>
    <s v="1"/>
    <s v="0"/>
    <s v="0"/>
    <s v="0"/>
    <s v="1"/>
    <s v="0"/>
    <s v="0"/>
    <s v="0"/>
    <x v="7"/>
    <x v="6"/>
    <x v="2"/>
    <m/>
    <s v="Non"/>
    <s v="Abris détruits"/>
    <s v="1"/>
    <s v="0"/>
    <s v="0"/>
    <s v="0"/>
    <s v="0"/>
    <m/>
    <m/>
    <m/>
    <m/>
    <m/>
    <m/>
    <m/>
    <m/>
    <m/>
    <m/>
    <m/>
    <m/>
    <m/>
    <m/>
    <m/>
    <m/>
    <m/>
    <m/>
    <m/>
    <m/>
    <m/>
    <m/>
    <m/>
    <m/>
    <m/>
    <m/>
    <m/>
    <x v="0"/>
    <x v="0"/>
    <x v="0"/>
    <m/>
    <m/>
    <m/>
    <x v="0"/>
    <x v="0"/>
    <x v="0"/>
    <n v="0"/>
    <s v="Bonnes"/>
    <m/>
    <s v="Pas d'assistance reçue"/>
    <s v="0"/>
    <s v="0"/>
    <s v="0"/>
    <s v="0"/>
    <s v="0"/>
    <s v="0"/>
    <s v="0"/>
    <s v="0"/>
    <s v="0"/>
    <s v="0"/>
    <s v="1"/>
    <m/>
    <m/>
    <m/>
    <m/>
    <m/>
    <m/>
    <m/>
    <m/>
    <m/>
    <n v="94"/>
    <s v="Oui"/>
    <s v="Oui"/>
    <s v="Oui"/>
    <m/>
    <m/>
    <m/>
    <x v="0"/>
    <x v="0"/>
    <m/>
    <s v="Eau de surface (wadi, lac, rivière, etc.)"/>
    <s v="0"/>
    <s v="0"/>
    <s v="0"/>
    <s v="0"/>
    <s v="1"/>
    <s v="0"/>
    <s v="0"/>
    <s v="0"/>
    <x v="1"/>
    <s v="Moins de 10 minutes"/>
    <s v="Eau non potable Eau trouble / brune"/>
    <s v="0"/>
    <s v="1"/>
    <s v="0"/>
    <s v="1"/>
    <s v="0"/>
    <x v="0"/>
    <m/>
    <x v="0"/>
    <x v="0"/>
    <x v="0"/>
    <x v="0"/>
    <x v="0"/>
    <m/>
    <s v="Non"/>
    <m/>
    <m/>
    <m/>
    <m/>
    <m/>
    <m/>
    <m/>
    <m/>
    <x v="0"/>
    <s v="Autre (précisez)_____________"/>
    <s v="0"/>
    <s v="0"/>
    <s v="0"/>
    <s v="0"/>
    <s v="0"/>
    <s v="0"/>
    <s v="1"/>
    <m/>
    <s v="Pas d'école"/>
    <m/>
    <s v="Oui"/>
    <s v="Centre de santé"/>
    <s v="1"/>
    <s v="0"/>
    <s v="0"/>
    <s v="0"/>
    <s v="0"/>
    <m/>
    <s v="En dehors du site"/>
    <s v="1 - 2h"/>
    <s v="Paludisme Toux Fièvre"/>
    <s v="0"/>
    <s v="1"/>
    <s v="0"/>
    <s v="0"/>
    <s v="0"/>
    <s v="1"/>
    <s v="1"/>
    <s v="0"/>
    <s v="0"/>
    <s v="0"/>
    <s v="0"/>
    <s v="0"/>
    <s v="0"/>
    <m/>
    <x v="0"/>
    <m/>
    <m/>
    <m/>
    <m/>
    <m/>
    <m/>
    <m/>
    <x v="0"/>
    <m/>
    <x v="0"/>
    <m/>
    <m/>
    <m/>
    <m/>
    <m/>
    <m/>
    <m/>
    <m/>
    <m/>
    <m/>
    <m/>
    <m/>
    <m/>
    <x v="0"/>
    <s v="Se laver les mains avec du savon et de l’eau ou avec un gel hydroalcoolique Mesures de distanciation sociale (rester a distance des autres)"/>
    <s v="1"/>
    <s v="0"/>
    <s v="0"/>
    <s v="1"/>
    <s v="0"/>
    <s v="0"/>
    <s v="0"/>
    <s v="0"/>
    <s v="A travers les proches Sensibilisation par les organisations humanitaires (ONG, agences des nations-unies, …) Sensibilisation par le personnel médical"/>
    <s v="0"/>
    <s v="0"/>
    <s v="1"/>
    <s v="0"/>
    <s v="1"/>
    <s v="1"/>
    <s v="0"/>
    <x v="0"/>
    <x v="12"/>
    <s v="Ne sait pas / Pas de réponse"/>
    <m/>
    <s v="Achat sur le marché Production de subsistance"/>
    <s v="1"/>
    <s v="0"/>
    <s v="0"/>
    <s v="0"/>
    <s v="0"/>
    <s v="1"/>
    <s v="0"/>
    <m/>
    <s v="Oui, c’est la terre de nos ancêtres"/>
    <s v="Oui"/>
    <s v="Plus de 50 minutes"/>
    <s v="Oui, marché très bien fourni"/>
    <m/>
    <s v="Oui"/>
    <s v="Tigo (MOV Africa)"/>
    <s v="1"/>
    <s v="0"/>
    <s v="0"/>
    <m/>
    <s v="Nourriture Travail/moyen de subsistance Eau potable"/>
    <x v="0"/>
    <x v="0"/>
    <x v="0"/>
    <x v="0"/>
    <x v="0"/>
    <x v="0"/>
    <x v="0"/>
    <x v="0"/>
    <x v="0"/>
    <x v="0"/>
    <m/>
    <n v="3"/>
  </r>
  <r>
    <x v="18"/>
    <s v="Homme"/>
    <x v="0"/>
    <s v="TD0701"/>
    <x v="2"/>
    <s v="TD070102"/>
    <x v="4"/>
    <s v="TD070102KGL-023"/>
    <x v="233"/>
    <s v="13.3835767"/>
    <s v="14.4633567"/>
    <s v="280.28777024767703"/>
    <s v="3.9"/>
    <s v="Milieu rural isolé"/>
    <s v="Blarigui"/>
    <s v="9"/>
    <x v="1"/>
    <m/>
    <m/>
    <s v="Oui"/>
    <s v="Aucune"/>
    <m/>
    <m/>
    <m/>
    <m/>
    <m/>
    <s v="Retournés anciennes PDI"/>
    <s v="0"/>
    <s v="1"/>
    <s v="0"/>
    <n v="140"/>
    <x v="175"/>
    <m/>
    <m/>
    <m/>
    <m/>
    <m/>
    <m/>
    <m/>
    <m/>
    <m/>
    <m/>
    <m/>
    <m/>
    <m/>
    <m/>
    <m/>
    <m/>
    <m/>
    <m/>
    <m/>
    <m/>
    <m/>
    <m/>
    <m/>
    <m/>
    <m/>
    <m/>
    <m/>
    <m/>
    <x v="1"/>
    <x v="1"/>
    <x v="1"/>
    <m/>
    <m/>
    <n v="140"/>
    <n v="650"/>
    <n v="20"/>
    <n v="20"/>
    <n v="33"/>
    <n v="34"/>
    <n v="46"/>
    <n v="46"/>
    <n v="52"/>
    <n v="59"/>
    <n v="124"/>
    <n v="176"/>
    <n v="20"/>
    <n v="20"/>
    <n v="295"/>
    <n v="355"/>
    <s v="Lac"/>
    <s v="Kaya"/>
    <s v="A pied Pirogue"/>
    <s v="1"/>
    <s v="0"/>
    <s v="0"/>
    <s v="0"/>
    <s v="1"/>
    <s v="0"/>
    <s v="0"/>
    <s v="0"/>
    <x v="1"/>
    <x v="3"/>
    <x v="1"/>
    <m/>
    <s v="Oui"/>
    <m/>
    <m/>
    <m/>
    <m/>
    <m/>
    <m/>
    <m/>
    <m/>
    <m/>
    <m/>
    <m/>
    <m/>
    <m/>
    <m/>
    <m/>
    <m/>
    <m/>
    <m/>
    <m/>
    <m/>
    <m/>
    <m/>
    <m/>
    <m/>
    <m/>
    <m/>
    <m/>
    <m/>
    <m/>
    <m/>
    <m/>
    <m/>
    <m/>
    <x v="0"/>
    <x v="0"/>
    <x v="0"/>
    <m/>
    <m/>
    <m/>
    <x v="0"/>
    <x v="0"/>
    <x v="0"/>
    <n v="0"/>
    <s v="Bonnes"/>
    <m/>
    <s v="Pas d'assistance reçue"/>
    <s v="0"/>
    <s v="0"/>
    <s v="0"/>
    <s v="0"/>
    <s v="0"/>
    <s v="0"/>
    <s v="0"/>
    <s v="0"/>
    <s v="0"/>
    <s v="0"/>
    <s v="1"/>
    <m/>
    <m/>
    <m/>
    <m/>
    <m/>
    <m/>
    <m/>
    <m/>
    <m/>
    <n v="10"/>
    <s v="Oui"/>
    <s v="Oui"/>
    <s v="Oui"/>
    <m/>
    <m/>
    <m/>
    <x v="1"/>
    <x v="2"/>
    <m/>
    <s v="Eau de surface (wadi, lac, rivière, etc.)"/>
    <s v="0"/>
    <s v="0"/>
    <s v="0"/>
    <s v="0"/>
    <s v="1"/>
    <s v="0"/>
    <s v="0"/>
    <s v="0"/>
    <x v="3"/>
    <s v="Moins de 10 minutes"/>
    <s v="Eau non potable"/>
    <s v="0"/>
    <s v="0"/>
    <s v="0"/>
    <s v="1"/>
    <s v="0"/>
    <x v="0"/>
    <m/>
    <x v="0"/>
    <x v="0"/>
    <x v="0"/>
    <x v="0"/>
    <x v="0"/>
    <m/>
    <s v="Non"/>
    <m/>
    <m/>
    <m/>
    <m/>
    <m/>
    <m/>
    <m/>
    <m/>
    <x v="0"/>
    <s v="Autre (précisez)_____________"/>
    <s v="0"/>
    <s v="0"/>
    <s v="0"/>
    <s v="0"/>
    <s v="0"/>
    <s v="0"/>
    <s v="1"/>
    <m/>
    <s v="Pas d'école"/>
    <m/>
    <s v="Oui"/>
    <s v="Centre de santé"/>
    <s v="1"/>
    <s v="0"/>
    <s v="0"/>
    <s v="0"/>
    <s v="0"/>
    <m/>
    <s v="En dehors du site"/>
    <s v="50 - 60 minutes"/>
    <s v="Paludisme Toux Fièvre"/>
    <s v="0"/>
    <s v="1"/>
    <s v="0"/>
    <s v="0"/>
    <s v="0"/>
    <s v="1"/>
    <s v="1"/>
    <s v="0"/>
    <s v="0"/>
    <s v="0"/>
    <s v="0"/>
    <s v="0"/>
    <s v="0"/>
    <m/>
    <x v="0"/>
    <m/>
    <m/>
    <m/>
    <m/>
    <m/>
    <m/>
    <m/>
    <x v="0"/>
    <m/>
    <x v="0"/>
    <m/>
    <m/>
    <m/>
    <m/>
    <m/>
    <m/>
    <m/>
    <m/>
    <m/>
    <m/>
    <m/>
    <m/>
    <m/>
    <x v="0"/>
    <s v="Éviter de se toucher les yeux, le nez, la bouche Éviter les contacts avec toute personne malade"/>
    <s v="0"/>
    <s v="1"/>
    <s v="1"/>
    <s v="0"/>
    <s v="0"/>
    <s v="0"/>
    <s v="0"/>
    <s v="0"/>
    <s v="Sensibilisation par le personnel médical A travers les proches Sensibilisation par les organisations humanitaires (ONG, agences des nations-unies, …)"/>
    <s v="0"/>
    <s v="0"/>
    <s v="1"/>
    <s v="0"/>
    <s v="1"/>
    <s v="1"/>
    <s v="0"/>
    <x v="0"/>
    <x v="6"/>
    <s v="Ne sait pas / Pas de réponse"/>
    <m/>
    <s v="Achat sur le marché Production de subsistance"/>
    <s v="1"/>
    <s v="0"/>
    <s v="0"/>
    <s v="0"/>
    <s v="0"/>
    <s v="1"/>
    <s v="0"/>
    <m/>
    <s v="Oui, c’est la terre de nos ancêtres"/>
    <s v="Oui"/>
    <s v="Plus de 50 minutes"/>
    <s v="Oui, on peut y trouver la plupart des biens"/>
    <m/>
    <s v="Oui"/>
    <s v="Tigo (MOV Africa)"/>
    <s v="1"/>
    <s v="0"/>
    <s v="0"/>
    <m/>
    <s v="Nourriture Eau potable Articles non alimentaires (vêtements, couvertures, ustensiles de cuisine)"/>
    <x v="0"/>
    <x v="0"/>
    <x v="0"/>
    <x v="0"/>
    <x v="1"/>
    <x v="0"/>
    <x v="0"/>
    <x v="1"/>
    <x v="0"/>
    <x v="0"/>
    <m/>
    <n v="3"/>
  </r>
  <r>
    <x v="19"/>
    <s v="Homme"/>
    <x v="0"/>
    <s v="TD0701"/>
    <x v="2"/>
    <s v="TD070101"/>
    <x v="5"/>
    <s v="TD070101BOL-004"/>
    <x v="234"/>
    <s v="13.5296184"/>
    <s v="14.5684959"/>
    <s v="270.87557962684696"/>
    <s v="3.9"/>
    <s v="Milieu rural isolé"/>
    <s v="Marr"/>
    <s v="7"/>
    <x v="1"/>
    <m/>
    <m/>
    <s v="Oui"/>
    <m/>
    <m/>
    <m/>
    <n v="495"/>
    <n v="1881"/>
    <m/>
    <s v="Personnes Déplacées Internes Retournés venus de l'étranger Retournés anciennes PDI"/>
    <s v="1"/>
    <s v="1"/>
    <s v="1"/>
    <n v="792"/>
    <x v="204"/>
    <n v="257"/>
    <n v="830"/>
    <n v="25"/>
    <n v="25"/>
    <n v="42"/>
    <n v="49"/>
    <n v="58"/>
    <n v="58"/>
    <n v="66"/>
    <n v="75"/>
    <n v="158"/>
    <n v="224"/>
    <n v="25"/>
    <n v="25"/>
    <n v="374"/>
    <n v="456"/>
    <s v="Lac"/>
    <s v="Mamdi"/>
    <s v="Bol"/>
    <s v="A pied Dos d'animal Pirogue"/>
    <s v="1"/>
    <s v="0"/>
    <s v="0"/>
    <s v="0"/>
    <s v="1"/>
    <s v="1"/>
    <s v="0"/>
    <s v="0"/>
    <x v="0"/>
    <x v="5"/>
    <x v="0"/>
    <m/>
    <s v="Parenté avec la communauté hôte"/>
    <n v="495"/>
    <n v="1881"/>
    <n v="70"/>
    <n v="88"/>
    <n v="97"/>
    <n v="110"/>
    <n v="112"/>
    <n v="135"/>
    <n v="200"/>
    <n v="280"/>
    <n v="345"/>
    <n v="380"/>
    <n v="26"/>
    <n v="38"/>
    <n v="850"/>
    <n v="1031"/>
    <s v="Lac"/>
    <s v="Mamdi"/>
    <s v="A pied Pirogue Dos d'animal"/>
    <s v="1"/>
    <s v="0"/>
    <s v="0"/>
    <s v="0"/>
    <s v="1"/>
    <s v="1"/>
    <s v="0"/>
    <s v="0"/>
    <x v="6"/>
    <x v="7"/>
    <x v="1"/>
    <m/>
    <s v="Oui"/>
    <m/>
    <m/>
    <m/>
    <m/>
    <m/>
    <m/>
    <n v="40"/>
    <n v="130"/>
    <n v="5"/>
    <n v="6"/>
    <n v="8"/>
    <n v="9"/>
    <n v="10"/>
    <n v="12"/>
    <n v="11"/>
    <n v="14"/>
    <n v="25"/>
    <n v="26"/>
    <n v="2"/>
    <n v="2"/>
    <n v="61"/>
    <n v="69"/>
    <s v="NGA"/>
    <s v="Borno"/>
    <s v="Transport en commun Dos d'animal Pirogue"/>
    <s v="0"/>
    <s v="0"/>
    <s v="0"/>
    <s v="0"/>
    <s v="1"/>
    <s v="1"/>
    <s v="0"/>
    <s v="1"/>
    <x v="5"/>
    <x v="2"/>
    <x v="2"/>
    <m/>
    <s v="Parenté avec la communauté hôte"/>
    <m/>
    <x v="42"/>
    <x v="0"/>
    <x v="38"/>
    <n v="0"/>
    <s v="Bonnes"/>
    <m/>
    <s v="La distribution de vivres L'assistance en Eau Hygiene et Assainissement L'assistance de santé Cash (Argent) Distribution des  outils agricoles L'assistance en éducation"/>
    <s v="0"/>
    <s v="0"/>
    <s v="1"/>
    <s v="1"/>
    <s v="0"/>
    <s v="1"/>
    <s v="0"/>
    <s v="1"/>
    <s v="1"/>
    <s v="1"/>
    <s v="0"/>
    <s v="Plus d'1 an"/>
    <m/>
    <m/>
    <m/>
    <s v="Plus d'1 an"/>
    <s v="Continue"/>
    <m/>
    <s v="Continue"/>
    <s v="Continue"/>
    <n v="345"/>
    <s v="Oui"/>
    <s v="Oui"/>
    <s v="Oui"/>
    <m/>
    <m/>
    <m/>
    <x v="1"/>
    <x v="1"/>
    <m/>
    <s v="Forage à pompe manuelle Eau de surface (wadi, lac, rivière, etc.)"/>
    <s v="0"/>
    <s v="1"/>
    <s v="0"/>
    <s v="0"/>
    <s v="1"/>
    <s v="0"/>
    <s v="0"/>
    <s v="0"/>
    <x v="1"/>
    <s v="Moins de 10 minutes"/>
    <s v="Aucun"/>
    <s v="1"/>
    <s v="0"/>
    <s v="0"/>
    <s v="0"/>
    <s v="0"/>
    <x v="1"/>
    <n v="22"/>
    <x v="1"/>
    <x v="1"/>
    <x v="1"/>
    <x v="2"/>
    <x v="1"/>
    <s v="Plus de 50 mètres"/>
    <s v="Non"/>
    <m/>
    <m/>
    <m/>
    <m/>
    <m/>
    <m/>
    <m/>
    <m/>
    <x v="1"/>
    <m/>
    <m/>
    <m/>
    <m/>
    <m/>
    <m/>
    <m/>
    <m/>
    <s v="Moins de 10 minutes"/>
    <m/>
    <m/>
    <s v="Oui"/>
    <s v="Centre de santé"/>
    <s v="1"/>
    <s v="0"/>
    <s v="0"/>
    <s v="0"/>
    <s v="0"/>
    <m/>
    <s v="Sur le site"/>
    <m/>
    <s v="Paludisme Autre (précisez)_____________"/>
    <s v="0"/>
    <s v="0"/>
    <s v="0"/>
    <s v="0"/>
    <s v="0"/>
    <s v="1"/>
    <s v="0"/>
    <s v="0"/>
    <s v="0"/>
    <s v="0"/>
    <s v="0"/>
    <s v="1"/>
    <s v="0"/>
    <s v="Carrie dentaire"/>
    <x v="0"/>
    <m/>
    <m/>
    <m/>
    <m/>
    <m/>
    <m/>
    <m/>
    <x v="0"/>
    <m/>
    <x v="0"/>
    <m/>
    <m/>
    <m/>
    <m/>
    <m/>
    <m/>
    <m/>
    <m/>
    <m/>
    <m/>
    <m/>
    <m/>
    <m/>
    <x v="0"/>
    <s v="Se laver les mains avec du savon et de l’eau ou avec un gel hydroalcoolique Se couvrir le visage (nez et bouche) avec un masque"/>
    <s v="1"/>
    <s v="0"/>
    <s v="0"/>
    <s v="0"/>
    <s v="1"/>
    <s v="0"/>
    <s v="0"/>
    <s v="0"/>
    <s v="A travers les proches Sensibilisation par le personnel médical Sensibilisation par les organisations humanitaires (ONG, agences des nations-unies, …)"/>
    <s v="0"/>
    <s v="0"/>
    <s v="1"/>
    <s v="0"/>
    <s v="1"/>
    <s v="1"/>
    <s v="0"/>
    <x v="1"/>
    <x v="3"/>
    <s v="Quelques personnes y ont accès (entre 25 et 50%)"/>
    <m/>
    <s v="Achat sur le marché Production de subsistance"/>
    <s v="1"/>
    <s v="0"/>
    <s v="0"/>
    <s v="0"/>
    <s v="0"/>
    <s v="1"/>
    <s v="0"/>
    <m/>
    <s v="Oui, c’est la terre de nos ancêtres"/>
    <s v="Oui"/>
    <s v="Moins de 15 minutes"/>
    <s v="Oui, on peut y trouver la plupart des biens"/>
    <m/>
    <s v="Oui"/>
    <s v="Tigo (MOV Africa) Airtel"/>
    <s v="1"/>
    <s v="1"/>
    <s v="0"/>
    <m/>
    <s v="Nourriture Abris Travail/moyen de subsistance"/>
    <x v="0"/>
    <x v="1"/>
    <x v="1"/>
    <x v="0"/>
    <x v="0"/>
    <x v="0"/>
    <x v="0"/>
    <x v="0"/>
    <x v="0"/>
    <x v="0"/>
    <m/>
    <n v="3"/>
  </r>
  <r>
    <x v="24"/>
    <s v="Homme"/>
    <x v="0"/>
    <s v="TD0703"/>
    <x v="1"/>
    <s v="TD070302"/>
    <x v="2"/>
    <s v="TD070302NGB-027"/>
    <x v="235"/>
    <s v="13.5264457"/>
    <s v="14.0450057"/>
    <s v="284.7405036043964"/>
    <s v="96.0"/>
    <s v="Milieu rural proche d’une ville moyenne"/>
    <m/>
    <m/>
    <x v="1"/>
    <m/>
    <m/>
    <s v="Oui"/>
    <m/>
    <m/>
    <m/>
    <n v="0"/>
    <n v="0"/>
    <m/>
    <s v="Retournés anciennes PDI Personnes Déplacées Internes"/>
    <s v="1"/>
    <s v="1"/>
    <s v="0"/>
    <n v="220"/>
    <x v="205"/>
    <n v="180"/>
    <n v="550"/>
    <n v="17"/>
    <n v="17"/>
    <n v="28"/>
    <n v="28"/>
    <n v="39"/>
    <n v="39"/>
    <n v="44"/>
    <n v="50"/>
    <n v="105"/>
    <n v="149"/>
    <n v="17"/>
    <n v="17"/>
    <n v="250"/>
    <n v="300"/>
    <s v="Lac"/>
    <s v="Kaya"/>
    <s v="Ngouboua"/>
    <s v="A pied Dos d'animal"/>
    <s v="1"/>
    <s v="0"/>
    <s v="0"/>
    <s v="0"/>
    <s v="0"/>
    <s v="1"/>
    <s v="0"/>
    <s v="0"/>
    <x v="0"/>
    <x v="0"/>
    <x v="0"/>
    <m/>
    <s v="Parenté avec la communauté hôte"/>
    <n v="40"/>
    <n v="170"/>
    <n v="6"/>
    <n v="6"/>
    <n v="25"/>
    <n v="18"/>
    <n v="10"/>
    <n v="15"/>
    <n v="10"/>
    <n v="20"/>
    <n v="30"/>
    <n v="20"/>
    <n v="4"/>
    <n v="6"/>
    <n v="85"/>
    <n v="85"/>
    <s v="Lac"/>
    <s v="Kaya"/>
    <s v="A pied Dos d'animal"/>
    <s v="1"/>
    <s v="0"/>
    <s v="0"/>
    <s v="0"/>
    <s v="0"/>
    <s v="1"/>
    <s v="0"/>
    <s v="0"/>
    <x v="1"/>
    <x v="7"/>
    <x v="1"/>
    <m/>
    <s v="Non"/>
    <s v="Abris détruits"/>
    <s v="1"/>
    <s v="0"/>
    <s v="0"/>
    <s v="0"/>
    <s v="0"/>
    <m/>
    <m/>
    <m/>
    <m/>
    <m/>
    <m/>
    <m/>
    <m/>
    <m/>
    <m/>
    <m/>
    <m/>
    <m/>
    <m/>
    <m/>
    <m/>
    <m/>
    <m/>
    <m/>
    <m/>
    <m/>
    <m/>
    <m/>
    <m/>
    <m/>
    <m/>
    <m/>
    <x v="0"/>
    <x v="0"/>
    <x v="0"/>
    <m/>
    <m/>
    <m/>
    <x v="0"/>
    <x v="0"/>
    <x v="0"/>
    <n v="0"/>
    <s v="Bonnes"/>
    <m/>
    <s v="La distribution de vivres Distribution des  outils agricoles L'assistance en Eau Hygiene et Assainissement"/>
    <s v="0"/>
    <s v="0"/>
    <s v="1"/>
    <s v="0"/>
    <s v="0"/>
    <s v="1"/>
    <s v="0"/>
    <s v="0"/>
    <s v="1"/>
    <s v="0"/>
    <s v="0"/>
    <s v="Plus d'1 an"/>
    <m/>
    <m/>
    <m/>
    <s v="Plus d'1 an"/>
    <m/>
    <m/>
    <s v="Continue"/>
    <m/>
    <n v="70"/>
    <s v="Oui"/>
    <s v="Oui"/>
    <s v="Oui"/>
    <m/>
    <m/>
    <m/>
    <x v="0"/>
    <x v="0"/>
    <m/>
    <s v="Forage à pompe manuelle"/>
    <s v="0"/>
    <s v="1"/>
    <s v="0"/>
    <s v="0"/>
    <s v="0"/>
    <s v="0"/>
    <s v="0"/>
    <s v="0"/>
    <x v="1"/>
    <s v="Moins de 10 minutes"/>
    <s v="Goût Eau non potable"/>
    <s v="0"/>
    <s v="0"/>
    <s v="1"/>
    <s v="1"/>
    <s v="0"/>
    <x v="1"/>
    <n v="6"/>
    <x v="1"/>
    <x v="1"/>
    <x v="1"/>
    <x v="1"/>
    <x v="1"/>
    <s v="Plus de 50 mètres"/>
    <s v="Non"/>
    <m/>
    <m/>
    <m/>
    <m/>
    <m/>
    <m/>
    <m/>
    <m/>
    <x v="0"/>
    <s v="Autre (précisez)_____________"/>
    <s v="0"/>
    <s v="0"/>
    <s v="0"/>
    <s v="0"/>
    <s v="0"/>
    <s v="0"/>
    <s v="1"/>
    <m/>
    <s v="Pas d'école"/>
    <m/>
    <s v="Oui"/>
    <s v="Centre de santé"/>
    <s v="1"/>
    <s v="0"/>
    <s v="0"/>
    <s v="0"/>
    <s v="0"/>
    <m/>
    <s v="En dehors du site"/>
    <s v="30-50 minutes"/>
    <s v="Paludisme Autre (précisez)_____________ Maux de ventre"/>
    <s v="0"/>
    <s v="0"/>
    <s v="0"/>
    <s v="0"/>
    <s v="0"/>
    <s v="1"/>
    <s v="0"/>
    <s v="0"/>
    <s v="1"/>
    <s v="0"/>
    <s v="0"/>
    <s v="1"/>
    <s v="0"/>
    <s v="Engine"/>
    <x v="0"/>
    <m/>
    <m/>
    <m/>
    <m/>
    <m/>
    <m/>
    <m/>
    <x v="0"/>
    <m/>
    <x v="0"/>
    <m/>
    <m/>
    <m/>
    <m/>
    <m/>
    <m/>
    <m/>
    <m/>
    <m/>
    <m/>
    <m/>
    <m/>
    <m/>
    <x v="0"/>
    <s v="Se laver les mains avec du savon et de l’eau ou avec un gel hydroalcoolique Mesures de distanciation sociale (rester a distance des autres) Se couvrir le visage (nez et bouche) avec un masque"/>
    <s v="1"/>
    <s v="0"/>
    <s v="0"/>
    <s v="1"/>
    <s v="1"/>
    <s v="0"/>
    <s v="0"/>
    <s v="0"/>
    <s v="A travers les proches Sensibilisation par les organisations humanitaires (ONG, agences des nations-unies, …) Sensibilisation par le personnel médical"/>
    <s v="0"/>
    <s v="0"/>
    <s v="1"/>
    <s v="0"/>
    <s v="1"/>
    <s v="1"/>
    <s v="0"/>
    <x v="0"/>
    <x v="1"/>
    <s v="La plupart des personnes y ont accès (entre 50 et 75%)"/>
    <m/>
    <s v="Achat sur le marché Production de subsistance"/>
    <s v="1"/>
    <s v="0"/>
    <s v="0"/>
    <s v="0"/>
    <s v="0"/>
    <s v="1"/>
    <s v="0"/>
    <m/>
    <s v="Oui, c’est la terre de nos ancêtres"/>
    <s v="Oui"/>
    <s v="30 - 50 minutes"/>
    <s v="Oui, marché très bien fourni"/>
    <m/>
    <s v="Oui"/>
    <s v="Tigo (MOV Africa) Airtel"/>
    <s v="1"/>
    <s v="1"/>
    <s v="0"/>
    <m/>
    <s v="Nourriture Eau potable Articles non alimentaires (vêtements, couvertures, ustensiles de cuisine)"/>
    <x v="0"/>
    <x v="0"/>
    <x v="0"/>
    <x v="0"/>
    <x v="1"/>
    <x v="0"/>
    <x v="0"/>
    <x v="1"/>
    <x v="0"/>
    <x v="0"/>
    <m/>
    <n v="3"/>
  </r>
  <r>
    <x v="8"/>
    <s v="Femme"/>
    <x v="0"/>
    <s v="TD0703"/>
    <x v="1"/>
    <s v="TD070301"/>
    <x v="3"/>
    <s v="TD070301BGS-014"/>
    <x v="236"/>
    <s v="13.4830162"/>
    <s v="14.3337971"/>
    <s v="304.5342584085354"/>
    <s v="4.966"/>
    <s v="Milieu rural isolé"/>
    <s v="Tagal"/>
    <s v="1"/>
    <x v="1"/>
    <m/>
    <m/>
    <s v="Oui"/>
    <m/>
    <m/>
    <m/>
    <n v="250"/>
    <n v="1000"/>
    <m/>
    <s v="Personnes Déplacées Internes"/>
    <s v="1"/>
    <s v="0"/>
    <s v="0"/>
    <n v="65"/>
    <x v="137"/>
    <n v="65"/>
    <n v="150"/>
    <n v="9"/>
    <n v="10"/>
    <n v="15"/>
    <n v="12"/>
    <n v="8"/>
    <n v="13"/>
    <n v="4"/>
    <n v="8"/>
    <n v="22"/>
    <n v="36"/>
    <n v="5"/>
    <n v="8"/>
    <n v="63"/>
    <n v="87"/>
    <s v="Lac"/>
    <s v="Mamdi"/>
    <s v="Kangalom"/>
    <s v="A pied Pirogue"/>
    <s v="1"/>
    <s v="0"/>
    <s v="0"/>
    <s v="0"/>
    <s v="1"/>
    <s v="0"/>
    <s v="0"/>
    <s v="0"/>
    <x v="0"/>
    <x v="4"/>
    <x v="0"/>
    <m/>
    <s v="Parenté avec la communauté hôte"/>
    <m/>
    <m/>
    <m/>
    <m/>
    <m/>
    <m/>
    <m/>
    <m/>
    <m/>
    <m/>
    <m/>
    <m/>
    <m/>
    <m/>
    <m/>
    <m/>
    <m/>
    <m/>
    <m/>
    <m/>
    <m/>
    <m/>
    <m/>
    <m/>
    <m/>
    <m/>
    <m/>
    <x v="0"/>
    <x v="0"/>
    <x v="0"/>
    <m/>
    <m/>
    <m/>
    <m/>
    <m/>
    <m/>
    <m/>
    <m/>
    <m/>
    <m/>
    <m/>
    <m/>
    <m/>
    <m/>
    <m/>
    <m/>
    <m/>
    <m/>
    <m/>
    <m/>
    <m/>
    <m/>
    <m/>
    <m/>
    <m/>
    <m/>
    <m/>
    <m/>
    <m/>
    <m/>
    <m/>
    <m/>
    <m/>
    <m/>
    <m/>
    <x v="0"/>
    <x v="0"/>
    <x v="0"/>
    <m/>
    <m/>
    <m/>
    <x v="0"/>
    <x v="0"/>
    <x v="0"/>
    <n v="0"/>
    <s v="Bonnes"/>
    <m/>
    <s v="La distribution d'articles non alimentaires La distribution des baches L'assistance en Eau Hygiene et Assainissement L'assistance en éducation Distribution des  outils agricoles L'assistance psychosociale L'assistance de santé La distribution de vivres Cash (Argent) Pas d'assistance reçue"/>
    <s v="1"/>
    <s v="1"/>
    <s v="1"/>
    <s v="1"/>
    <s v="0"/>
    <s v="1"/>
    <s v="1"/>
    <s v="1"/>
    <s v="1"/>
    <s v="1"/>
    <s v="1"/>
    <s v="Entre 1 et 3 mois"/>
    <s v="Plus d'1 an"/>
    <s v="Plus d'1 an"/>
    <m/>
    <s v="Plus d'1 an"/>
    <s v="Continue"/>
    <s v="Continue"/>
    <s v="Continue"/>
    <s v="Continue"/>
    <n v="57"/>
    <s v="Oui"/>
    <s v="Oui"/>
    <s v="Oui"/>
    <m/>
    <m/>
    <m/>
    <x v="1"/>
    <x v="1"/>
    <m/>
    <s v="Forage à pompe manuelle Eau de surface (wadi, lac, rivière, etc.)"/>
    <s v="0"/>
    <s v="1"/>
    <s v="0"/>
    <s v="0"/>
    <s v="1"/>
    <s v="0"/>
    <s v="0"/>
    <s v="0"/>
    <x v="1"/>
    <s v="10-30 minutes"/>
    <s v="Aucun"/>
    <s v="1"/>
    <s v="0"/>
    <s v="0"/>
    <s v="0"/>
    <s v="0"/>
    <x v="0"/>
    <m/>
    <x v="0"/>
    <x v="0"/>
    <x v="0"/>
    <x v="0"/>
    <x v="0"/>
    <m/>
    <s v="Non"/>
    <m/>
    <m/>
    <m/>
    <m/>
    <m/>
    <m/>
    <m/>
    <m/>
    <x v="1"/>
    <m/>
    <m/>
    <m/>
    <m/>
    <m/>
    <m/>
    <m/>
    <m/>
    <s v="Ne sait pas"/>
    <m/>
    <m/>
    <s v="Oui"/>
    <s v="Centre de santé"/>
    <s v="1"/>
    <s v="0"/>
    <s v="0"/>
    <s v="0"/>
    <s v="0"/>
    <m/>
    <s v="Sur le site"/>
    <m/>
    <s v="Toux Paludisme Autre (précisez)_____________"/>
    <s v="0"/>
    <s v="0"/>
    <s v="0"/>
    <s v="0"/>
    <s v="0"/>
    <s v="1"/>
    <s v="1"/>
    <s v="0"/>
    <s v="0"/>
    <s v="0"/>
    <s v="0"/>
    <s v="1"/>
    <s v="0"/>
    <s v="Maux de ventre"/>
    <x v="0"/>
    <m/>
    <m/>
    <m/>
    <m/>
    <m/>
    <m/>
    <m/>
    <x v="0"/>
    <m/>
    <x v="0"/>
    <m/>
    <m/>
    <m/>
    <m/>
    <m/>
    <m/>
    <m/>
    <m/>
    <m/>
    <m/>
    <m/>
    <m/>
    <m/>
    <x v="0"/>
    <s v="Se laver les mains avec du savon et de l’eau ou avec un gel hydroalcoolique Éviter de se toucher les yeux, le nez, la bouche Éviter les contacts avec toute personne malade"/>
    <s v="1"/>
    <s v="1"/>
    <s v="1"/>
    <s v="0"/>
    <s v="0"/>
    <s v="0"/>
    <s v="0"/>
    <s v="0"/>
    <s v="A travers les proches Sensibilisation par les organisations humanitaires (ONG, agences des nations-unies, …) Sensibilisation par le personnel médical"/>
    <s v="0"/>
    <s v="0"/>
    <s v="1"/>
    <s v="0"/>
    <s v="1"/>
    <s v="1"/>
    <s v="0"/>
    <x v="1"/>
    <x v="3"/>
    <s v="Quelques personnes y ont accès (entre 25 et 50%)"/>
    <m/>
    <s v="Assistance humanitaire (incluant Cash) Achat sur le marché"/>
    <s v="1"/>
    <s v="0"/>
    <s v="0"/>
    <s v="1"/>
    <s v="0"/>
    <s v="0"/>
    <s v="0"/>
    <m/>
    <s v="Oui, accès aux terres cultivables donné par les autorités locales / notables des communautés"/>
    <s v="Oui"/>
    <s v="Plus de 50 minutes"/>
    <s v="Oui, marché très bien fourni"/>
    <m/>
    <s v="Oui"/>
    <s v="Tigo (MOV Africa) Airtel"/>
    <s v="1"/>
    <s v="1"/>
    <s v="0"/>
    <m/>
    <s v="Nourriture Travail/moyen de subsistance Abris"/>
    <x v="0"/>
    <x v="1"/>
    <x v="1"/>
    <x v="0"/>
    <x v="0"/>
    <x v="0"/>
    <x v="0"/>
    <x v="0"/>
    <x v="0"/>
    <x v="0"/>
    <m/>
    <n v="3"/>
  </r>
  <r>
    <x v="28"/>
    <s v="Homme"/>
    <x v="0"/>
    <s v="TD0701"/>
    <x v="2"/>
    <s v="TD070101"/>
    <x v="5"/>
    <s v="TD070101BOL-017"/>
    <x v="237"/>
    <s v="13.4015892"/>
    <s v="14.5954515"/>
    <s v="289.91083543542493"/>
    <s v="4.9"/>
    <s v="Milieu rural isolé"/>
    <s v="Ngalamia"/>
    <s v="5"/>
    <x v="1"/>
    <m/>
    <m/>
    <s v="Oui"/>
    <s v="Aucune"/>
    <m/>
    <m/>
    <m/>
    <m/>
    <m/>
    <s v="Retournés anciennes PDI"/>
    <s v="0"/>
    <s v="1"/>
    <s v="0"/>
    <n v="115"/>
    <x v="192"/>
    <m/>
    <m/>
    <m/>
    <m/>
    <m/>
    <m/>
    <m/>
    <m/>
    <m/>
    <m/>
    <m/>
    <m/>
    <m/>
    <m/>
    <m/>
    <m/>
    <m/>
    <m/>
    <m/>
    <m/>
    <m/>
    <m/>
    <m/>
    <m/>
    <m/>
    <m/>
    <m/>
    <m/>
    <x v="1"/>
    <x v="1"/>
    <x v="1"/>
    <m/>
    <m/>
    <n v="115"/>
    <n v="550"/>
    <n v="17"/>
    <n v="17"/>
    <n v="28"/>
    <n v="28"/>
    <n v="39"/>
    <n v="39"/>
    <n v="44"/>
    <n v="50"/>
    <n v="105"/>
    <n v="149"/>
    <n v="17"/>
    <n v="17"/>
    <n v="250"/>
    <n v="300"/>
    <s v="Lac"/>
    <s v="Mamdi"/>
    <s v="A pied Pirogue Dos d'animal"/>
    <s v="1"/>
    <s v="0"/>
    <s v="0"/>
    <s v="0"/>
    <s v="1"/>
    <s v="1"/>
    <s v="0"/>
    <s v="0"/>
    <x v="4"/>
    <x v="2"/>
    <x v="2"/>
    <m/>
    <s v="Non"/>
    <s v="Abris détruits"/>
    <s v="1"/>
    <s v="0"/>
    <s v="0"/>
    <s v="0"/>
    <s v="0"/>
    <m/>
    <m/>
    <m/>
    <m/>
    <m/>
    <m/>
    <m/>
    <m/>
    <m/>
    <m/>
    <m/>
    <m/>
    <m/>
    <m/>
    <m/>
    <m/>
    <m/>
    <m/>
    <m/>
    <m/>
    <m/>
    <m/>
    <m/>
    <m/>
    <m/>
    <m/>
    <m/>
    <x v="0"/>
    <x v="0"/>
    <x v="0"/>
    <m/>
    <m/>
    <m/>
    <x v="0"/>
    <x v="0"/>
    <x v="0"/>
    <n v="0"/>
    <s v="Bonnes"/>
    <m/>
    <s v="L'assistance en Eau Hygiene et Assainissement"/>
    <s v="0"/>
    <s v="0"/>
    <s v="1"/>
    <s v="0"/>
    <s v="0"/>
    <s v="0"/>
    <s v="0"/>
    <s v="0"/>
    <s v="0"/>
    <s v="0"/>
    <s v="0"/>
    <m/>
    <m/>
    <m/>
    <m/>
    <m/>
    <m/>
    <m/>
    <s v="Continue"/>
    <m/>
    <n v="53"/>
    <s v="Oui"/>
    <s v="Oui"/>
    <s v="Oui"/>
    <m/>
    <m/>
    <m/>
    <x v="1"/>
    <x v="2"/>
    <m/>
    <s v="Forage à pompe manuelle Eau de surface (wadi, lac, rivière, etc.)"/>
    <s v="0"/>
    <s v="1"/>
    <s v="0"/>
    <s v="0"/>
    <s v="1"/>
    <s v="0"/>
    <s v="0"/>
    <s v="0"/>
    <x v="1"/>
    <s v="Moins de 10 minutes"/>
    <s v="Goût Eau non potable"/>
    <s v="0"/>
    <s v="0"/>
    <s v="1"/>
    <s v="1"/>
    <s v="0"/>
    <x v="0"/>
    <m/>
    <x v="0"/>
    <x v="0"/>
    <x v="0"/>
    <x v="0"/>
    <x v="0"/>
    <m/>
    <s v="Non"/>
    <m/>
    <m/>
    <m/>
    <m/>
    <m/>
    <m/>
    <m/>
    <m/>
    <x v="0"/>
    <s v="Autre (précisez)_____________"/>
    <s v="0"/>
    <s v="0"/>
    <s v="0"/>
    <s v="0"/>
    <s v="0"/>
    <s v="0"/>
    <s v="1"/>
    <m/>
    <s v="Pas d'école"/>
    <m/>
    <s v="Oui"/>
    <s v="Centre de santé"/>
    <s v="1"/>
    <s v="0"/>
    <s v="0"/>
    <s v="0"/>
    <s v="0"/>
    <m/>
    <s v="En dehors du site"/>
    <s v="2 - 3h"/>
    <s v="Paludisme Toux Maux de ventre"/>
    <s v="0"/>
    <s v="0"/>
    <s v="0"/>
    <s v="0"/>
    <s v="0"/>
    <s v="1"/>
    <s v="1"/>
    <s v="0"/>
    <s v="1"/>
    <s v="0"/>
    <s v="0"/>
    <s v="0"/>
    <s v="0"/>
    <m/>
    <x v="0"/>
    <m/>
    <m/>
    <m/>
    <m/>
    <m/>
    <m/>
    <m/>
    <x v="0"/>
    <m/>
    <x v="0"/>
    <m/>
    <m/>
    <m/>
    <m/>
    <m/>
    <m/>
    <m/>
    <m/>
    <m/>
    <m/>
    <m/>
    <m/>
    <m/>
    <x v="0"/>
    <s v="Se laver les mains avec du savon et de l’eau ou avec un gel hydroalcoolique Mesures de distanciation sociale (rester a distance des autres)"/>
    <s v="1"/>
    <s v="0"/>
    <s v="0"/>
    <s v="1"/>
    <s v="0"/>
    <s v="0"/>
    <s v="0"/>
    <s v="0"/>
    <s v="A travers les proches Sensibilisation par les organisations humanitaires (ONG, agences des nations-unies, …) Sensibilisation par le personnel médical"/>
    <s v="0"/>
    <s v="0"/>
    <s v="1"/>
    <s v="0"/>
    <s v="1"/>
    <s v="1"/>
    <s v="0"/>
    <x v="0"/>
    <x v="20"/>
    <s v="Ne sait pas / Pas de réponse"/>
    <m/>
    <s v="Achat sur le marché Production de subsistance"/>
    <s v="1"/>
    <s v="0"/>
    <s v="0"/>
    <s v="0"/>
    <s v="0"/>
    <s v="1"/>
    <s v="0"/>
    <m/>
    <s v="Oui, c’est la terre de nos ancêtres"/>
    <s v="Oui"/>
    <s v="Plus de 50 minutes"/>
    <s v="Oui, on peut y trouver la plupart des biens"/>
    <m/>
    <s v="Oui"/>
    <s v="Tigo (MOV Africa) Airtel"/>
    <s v="1"/>
    <s v="1"/>
    <s v="0"/>
    <m/>
    <s v="Nourriture Education scolaire Travail/moyen de subsistance"/>
    <x v="0"/>
    <x v="1"/>
    <x v="0"/>
    <x v="0"/>
    <x v="0"/>
    <x v="0"/>
    <x v="1"/>
    <x v="0"/>
    <x v="0"/>
    <x v="0"/>
    <m/>
    <n v="3"/>
  </r>
  <r>
    <x v="28"/>
    <s v="Homme"/>
    <x v="0"/>
    <s v="TD0701"/>
    <x v="2"/>
    <s v="TD070102"/>
    <x v="4"/>
    <s v="TD070102KGL-014"/>
    <x v="238"/>
    <s v="13.2330758"/>
    <s v="14.4790123"/>
    <s v="267.5929219090347"/>
    <s v="4.666"/>
    <s v="Milieu rural isolé"/>
    <s v="Koulfoua"/>
    <s v="6"/>
    <x v="1"/>
    <m/>
    <m/>
    <s v="Oui"/>
    <s v="Aucune"/>
    <m/>
    <m/>
    <m/>
    <m/>
    <m/>
    <s v="Retournés anciennes PDI Retournés venus de l'étranger"/>
    <s v="0"/>
    <s v="1"/>
    <s v="1"/>
    <n v="224"/>
    <x v="206"/>
    <m/>
    <m/>
    <m/>
    <m/>
    <m/>
    <m/>
    <m/>
    <m/>
    <m/>
    <m/>
    <m/>
    <m/>
    <m/>
    <m/>
    <m/>
    <m/>
    <m/>
    <m/>
    <m/>
    <m/>
    <m/>
    <m/>
    <m/>
    <m/>
    <m/>
    <m/>
    <m/>
    <m/>
    <x v="1"/>
    <x v="1"/>
    <x v="1"/>
    <m/>
    <m/>
    <n v="189"/>
    <n v="577"/>
    <n v="17"/>
    <n v="13"/>
    <n v="20"/>
    <n v="30"/>
    <n v="28"/>
    <n v="39"/>
    <n v="40"/>
    <n v="50"/>
    <n v="100"/>
    <n v="200"/>
    <n v="12"/>
    <n v="28"/>
    <n v="217"/>
    <n v="360"/>
    <s v="Lac"/>
    <s v="Mamdi"/>
    <s v="A pied Pirogue"/>
    <s v="1"/>
    <s v="0"/>
    <s v="0"/>
    <s v="0"/>
    <s v="1"/>
    <s v="0"/>
    <s v="0"/>
    <s v="0"/>
    <x v="1"/>
    <x v="5"/>
    <x v="2"/>
    <m/>
    <s v="Non"/>
    <s v="Abris détruits"/>
    <s v="1"/>
    <s v="0"/>
    <s v="0"/>
    <s v="0"/>
    <s v="0"/>
    <n v="35"/>
    <n v="160"/>
    <n v="5"/>
    <n v="5"/>
    <n v="8"/>
    <n v="10"/>
    <n v="11"/>
    <n v="11"/>
    <n v="13"/>
    <n v="14"/>
    <n v="30"/>
    <n v="43"/>
    <n v="5"/>
    <n v="5"/>
    <n v="72"/>
    <n v="88"/>
    <s v="NGA"/>
    <s v="Borno"/>
    <s v="A pied Pirogue"/>
    <s v="1"/>
    <s v="0"/>
    <s v="0"/>
    <s v="0"/>
    <s v="1"/>
    <s v="0"/>
    <s v="0"/>
    <s v="0"/>
    <x v="5"/>
    <x v="6"/>
    <x v="2"/>
    <m/>
    <s v="Parenté avec la communauté hôte"/>
    <m/>
    <x v="0"/>
    <x v="0"/>
    <x v="0"/>
    <n v="0"/>
    <s v="Bonnes"/>
    <m/>
    <s v="La distribution d'articles non alimentaires La distribution des baches L'assistance en éducation"/>
    <s v="1"/>
    <s v="1"/>
    <s v="0"/>
    <s v="1"/>
    <s v="0"/>
    <s v="0"/>
    <s v="0"/>
    <s v="0"/>
    <s v="0"/>
    <s v="0"/>
    <s v="0"/>
    <m/>
    <s v="Plus d'1 an"/>
    <s v="Plus d'1 an"/>
    <m/>
    <m/>
    <m/>
    <m/>
    <m/>
    <s v="Continue"/>
    <n v="147"/>
    <s v="Oui"/>
    <s v="Oui"/>
    <s v="Oui"/>
    <m/>
    <m/>
    <m/>
    <x v="0"/>
    <x v="0"/>
    <m/>
    <s v="Eau de surface (wadi, lac, rivière, etc.)"/>
    <s v="0"/>
    <s v="0"/>
    <s v="0"/>
    <s v="0"/>
    <s v="1"/>
    <s v="0"/>
    <s v="0"/>
    <s v="0"/>
    <x v="0"/>
    <s v="Moins de 10 minutes"/>
    <s v="Eau non potable"/>
    <s v="0"/>
    <s v="0"/>
    <s v="0"/>
    <s v="1"/>
    <s v="0"/>
    <x v="0"/>
    <m/>
    <x v="0"/>
    <x v="0"/>
    <x v="0"/>
    <x v="0"/>
    <x v="0"/>
    <m/>
    <s v="Non"/>
    <m/>
    <m/>
    <m/>
    <m/>
    <m/>
    <m/>
    <m/>
    <m/>
    <x v="1"/>
    <m/>
    <m/>
    <m/>
    <m/>
    <m/>
    <m/>
    <m/>
    <m/>
    <s v="Moins de 10 minutes"/>
    <m/>
    <m/>
    <s v="Oui"/>
    <s v="Centre de santé"/>
    <s v="1"/>
    <s v="0"/>
    <s v="0"/>
    <s v="0"/>
    <s v="0"/>
    <m/>
    <s v="En dehors du site"/>
    <s v="1 - 2h"/>
    <s v="Paludisme Toux Maux de tête"/>
    <s v="0"/>
    <s v="0"/>
    <s v="0"/>
    <s v="0"/>
    <s v="0"/>
    <s v="1"/>
    <s v="1"/>
    <s v="1"/>
    <s v="0"/>
    <s v="0"/>
    <s v="0"/>
    <s v="0"/>
    <s v="0"/>
    <m/>
    <x v="0"/>
    <m/>
    <m/>
    <m/>
    <m/>
    <m/>
    <m/>
    <m/>
    <x v="0"/>
    <m/>
    <x v="0"/>
    <m/>
    <m/>
    <m/>
    <m/>
    <m/>
    <m/>
    <m/>
    <m/>
    <m/>
    <m/>
    <m/>
    <m/>
    <m/>
    <x v="0"/>
    <s v="Se laver les mains avec du savon et de l’eau ou avec un gel hydroalcoolique Mesures de distanciation sociale (rester a distance des autres)"/>
    <s v="1"/>
    <s v="0"/>
    <s v="0"/>
    <s v="1"/>
    <s v="0"/>
    <s v="0"/>
    <s v="0"/>
    <s v="0"/>
    <s v="A travers les proches Sensibilisation par les autorités administratives/traditionnelles Sensibilisation par les organisations humanitaires (ONG, agences des nations-unies, …) Sensibilisation par le personnel médical"/>
    <s v="0"/>
    <s v="0"/>
    <s v="1"/>
    <s v="1"/>
    <s v="1"/>
    <s v="1"/>
    <s v="0"/>
    <x v="0"/>
    <x v="6"/>
    <s v="Ne sait pas / Pas de réponse"/>
    <m/>
    <s v="Achat sur le marché Production de subsistance"/>
    <s v="1"/>
    <s v="0"/>
    <s v="0"/>
    <s v="0"/>
    <s v="0"/>
    <s v="1"/>
    <s v="0"/>
    <m/>
    <s v="Oui, accès aux terres cultivables donné par les autorités locales / notables des communautés"/>
    <s v="Oui"/>
    <s v="Plus de 50 minutes"/>
    <s v="Oui, marché très bien fourni"/>
    <m/>
    <s v="Oui"/>
    <s v="Tigo (MOV Africa) Airtel"/>
    <s v="1"/>
    <s v="1"/>
    <s v="0"/>
    <m/>
    <s v="Nourriture Eau potable Travail/moyen de subsistance"/>
    <x v="0"/>
    <x v="0"/>
    <x v="0"/>
    <x v="0"/>
    <x v="0"/>
    <x v="0"/>
    <x v="0"/>
    <x v="0"/>
    <x v="0"/>
    <x v="0"/>
    <m/>
    <n v="3"/>
  </r>
  <r>
    <x v="21"/>
    <s v="Homme"/>
    <x v="0"/>
    <s v="TD0703"/>
    <x v="1"/>
    <s v="TD070302"/>
    <x v="2"/>
    <s v="TD070302NGB-036"/>
    <x v="239"/>
    <s v="13.6789944"/>
    <s v="13.9366064"/>
    <s v="290.0"/>
    <s v="4.92"/>
    <s v="Ville / milieu urbain"/>
    <m/>
    <m/>
    <x v="1"/>
    <m/>
    <m/>
    <s v="Oui"/>
    <m/>
    <m/>
    <m/>
    <n v="0"/>
    <n v="0"/>
    <m/>
    <s v="Personnes Déplacées Internes Retournés venus de l'étranger"/>
    <s v="1"/>
    <s v="0"/>
    <s v="1"/>
    <n v="285"/>
    <x v="207"/>
    <n v="202"/>
    <n v="630"/>
    <n v="12"/>
    <n v="17"/>
    <n v="35"/>
    <n v="26"/>
    <n v="40"/>
    <n v="49"/>
    <n v="54"/>
    <n v="67"/>
    <n v="127"/>
    <n v="160"/>
    <n v="18"/>
    <n v="25"/>
    <n v="286"/>
    <n v="344"/>
    <s v="Lac"/>
    <s v="Kaya"/>
    <s v="Ngouboua"/>
    <s v="A pied Dos d'animal"/>
    <s v="1"/>
    <s v="0"/>
    <s v="0"/>
    <s v="0"/>
    <s v="0"/>
    <s v="1"/>
    <s v="0"/>
    <s v="0"/>
    <x v="0"/>
    <x v="0"/>
    <x v="0"/>
    <m/>
    <s v="Ils considèrent que c'est la terre de leurs ancêtres"/>
    <m/>
    <m/>
    <m/>
    <m/>
    <m/>
    <m/>
    <m/>
    <m/>
    <m/>
    <m/>
    <m/>
    <m/>
    <m/>
    <m/>
    <m/>
    <m/>
    <m/>
    <m/>
    <m/>
    <m/>
    <m/>
    <m/>
    <m/>
    <m/>
    <m/>
    <m/>
    <m/>
    <x v="0"/>
    <x v="0"/>
    <x v="0"/>
    <m/>
    <m/>
    <m/>
    <m/>
    <m/>
    <m/>
    <m/>
    <m/>
    <n v="83"/>
    <n v="305"/>
    <n v="13"/>
    <n v="7"/>
    <n v="14"/>
    <n v="16"/>
    <n v="20"/>
    <n v="18"/>
    <n v="22"/>
    <n v="30"/>
    <n v="58"/>
    <n v="92"/>
    <n v="7"/>
    <n v="8"/>
    <n v="134"/>
    <n v="171"/>
    <s v="NGA"/>
    <s v="Borno"/>
    <s v="Pirogue A pied Transport en commun"/>
    <s v="1"/>
    <s v="0"/>
    <s v="0"/>
    <s v="0"/>
    <s v="1"/>
    <s v="0"/>
    <s v="0"/>
    <s v="1"/>
    <x v="2"/>
    <x v="4"/>
    <x v="2"/>
    <m/>
    <s v="Parenté avec la communauté hôte"/>
    <m/>
    <x v="0"/>
    <x v="0"/>
    <x v="0"/>
    <n v="0"/>
    <s v="Bonnes"/>
    <m/>
    <s v="La distribution de vivres L'assistance en Eau Hygiene et Assainissement L'assistance de santé L'assistance en éducation La distribution d'articles non alimentaires La distribution des baches Distribution des  outils agricoles Construction des abris"/>
    <s v="1"/>
    <s v="1"/>
    <s v="1"/>
    <s v="1"/>
    <s v="1"/>
    <s v="1"/>
    <s v="0"/>
    <s v="1"/>
    <s v="1"/>
    <s v="0"/>
    <s v="0"/>
    <s v="Plus d'1 an"/>
    <s v="Plus d'1 an"/>
    <s v="Plus d'1 an"/>
    <s v="Plus d'1 an"/>
    <s v="Plus d'1 an"/>
    <s v="Continue"/>
    <m/>
    <s v="Continue"/>
    <s v="Continue"/>
    <n v="125"/>
    <s v="Oui"/>
    <s v="Oui"/>
    <s v="Oui"/>
    <m/>
    <m/>
    <m/>
    <x v="0"/>
    <x v="0"/>
    <m/>
    <s v="Forage à pompe manuelle Eau de surface (wadi, lac, rivière, etc.)"/>
    <s v="0"/>
    <s v="1"/>
    <s v="0"/>
    <s v="0"/>
    <s v="1"/>
    <s v="0"/>
    <s v="0"/>
    <s v="0"/>
    <x v="1"/>
    <s v="10-30 minutes"/>
    <s v="Goût"/>
    <s v="0"/>
    <s v="0"/>
    <s v="1"/>
    <s v="0"/>
    <s v="0"/>
    <x v="0"/>
    <m/>
    <x v="0"/>
    <x v="0"/>
    <x v="0"/>
    <x v="0"/>
    <x v="0"/>
    <m/>
    <s v="Non"/>
    <m/>
    <m/>
    <m/>
    <m/>
    <m/>
    <m/>
    <m/>
    <m/>
    <x v="3"/>
    <s v="Autre (précisez)_____________"/>
    <s v="0"/>
    <s v="0"/>
    <s v="0"/>
    <s v="0"/>
    <s v="0"/>
    <s v="0"/>
    <s v="1"/>
    <s v="Moins de 10 minutes"/>
    <s v="Maque d'intérêt pour l'école officielle"/>
    <m/>
    <s v="Oui"/>
    <s v="Centre de santé"/>
    <s v="1"/>
    <s v="0"/>
    <s v="0"/>
    <s v="0"/>
    <s v="0"/>
    <m/>
    <s v="Sur le site"/>
    <m/>
    <s v="Paludisme Autre (précisez)_____________"/>
    <s v="0"/>
    <s v="0"/>
    <s v="0"/>
    <s v="0"/>
    <s v="0"/>
    <s v="1"/>
    <s v="0"/>
    <s v="0"/>
    <s v="0"/>
    <s v="0"/>
    <s v="0"/>
    <s v="1"/>
    <s v="0"/>
    <s v="Rhum, mal de gorgé"/>
    <x v="0"/>
    <m/>
    <m/>
    <m/>
    <m/>
    <m/>
    <m/>
    <m/>
    <x v="0"/>
    <m/>
    <x v="0"/>
    <m/>
    <m/>
    <m/>
    <m/>
    <m/>
    <m/>
    <m/>
    <m/>
    <m/>
    <m/>
    <m/>
    <m/>
    <m/>
    <x v="0"/>
    <s v="Se laver les mains avec du savon et de l’eau ou avec un gel hydroalcoolique Éviter de se toucher les yeux, le nez, la bouche Éviter les contacts avec toute personne malade"/>
    <s v="1"/>
    <s v="1"/>
    <s v="1"/>
    <s v="0"/>
    <s v="0"/>
    <s v="0"/>
    <s v="0"/>
    <s v="0"/>
    <s v="Sensibilisation par le personnel médical Sensibilisation par les organisations humanitaires (ONG, agences des nations-unies, …) A travers les proches"/>
    <s v="0"/>
    <s v="0"/>
    <s v="1"/>
    <s v="0"/>
    <s v="1"/>
    <s v="1"/>
    <s v="0"/>
    <x v="1"/>
    <x v="3"/>
    <s v="La plupart des personnes y ont accès (entre 50 et 75%)"/>
    <m/>
    <s v="Production de subsistance Achat sur le marché"/>
    <s v="1"/>
    <s v="0"/>
    <s v="0"/>
    <s v="0"/>
    <s v="0"/>
    <s v="1"/>
    <s v="0"/>
    <m/>
    <s v="Oui, c’est la terre de nos ancêtres"/>
    <s v="Oui"/>
    <s v="Moins de 15 minutes"/>
    <s v="Oui, marché très bien fourni"/>
    <m/>
    <s v="Oui"/>
    <s v="Tigo (MOV Africa) Airtel"/>
    <s v="1"/>
    <s v="1"/>
    <s v="0"/>
    <m/>
    <s v="Travail/moyen de subsistance Eau potable Services de santé"/>
    <x v="1"/>
    <x v="0"/>
    <x v="0"/>
    <x v="1"/>
    <x v="0"/>
    <x v="0"/>
    <x v="0"/>
    <x v="0"/>
    <x v="0"/>
    <x v="0"/>
    <m/>
    <n v="3"/>
  </r>
  <r>
    <x v="28"/>
    <s v="Homme"/>
    <x v="0"/>
    <s v="TD0701"/>
    <x v="2"/>
    <s v="TD070101"/>
    <x v="5"/>
    <s v="TD070101BOL-022"/>
    <x v="240"/>
    <s v="13.4573319"/>
    <s v="14.6595066"/>
    <s v="283.4478609808159"/>
    <s v="4.55"/>
    <s v="Milieu rural isolé"/>
    <s v="Bol"/>
    <s v="10"/>
    <x v="1"/>
    <m/>
    <m/>
    <s v="Oui"/>
    <s v="Aucune"/>
    <m/>
    <m/>
    <m/>
    <m/>
    <m/>
    <s v="Retournés anciennes PDI"/>
    <s v="0"/>
    <s v="1"/>
    <s v="0"/>
    <n v="255"/>
    <x v="208"/>
    <m/>
    <m/>
    <m/>
    <m/>
    <m/>
    <m/>
    <m/>
    <m/>
    <m/>
    <m/>
    <m/>
    <m/>
    <m/>
    <m/>
    <m/>
    <m/>
    <m/>
    <m/>
    <m/>
    <m/>
    <m/>
    <m/>
    <m/>
    <m/>
    <m/>
    <m/>
    <m/>
    <m/>
    <x v="1"/>
    <x v="1"/>
    <x v="1"/>
    <m/>
    <m/>
    <n v="255"/>
    <n v="1158"/>
    <n v="25"/>
    <n v="35"/>
    <n v="75"/>
    <n v="35"/>
    <n v="78"/>
    <n v="100"/>
    <n v="89"/>
    <n v="111"/>
    <n v="230"/>
    <n v="300"/>
    <n v="50"/>
    <n v="30"/>
    <n v="547"/>
    <n v="611"/>
    <s v="Lac"/>
    <s v="Mamdi"/>
    <s v="A pied Pirogue"/>
    <s v="1"/>
    <s v="0"/>
    <s v="0"/>
    <s v="0"/>
    <s v="1"/>
    <s v="0"/>
    <s v="0"/>
    <s v="0"/>
    <x v="4"/>
    <x v="2"/>
    <x v="1"/>
    <m/>
    <s v="Oui"/>
    <m/>
    <m/>
    <m/>
    <m/>
    <m/>
    <m/>
    <m/>
    <m/>
    <m/>
    <m/>
    <m/>
    <m/>
    <m/>
    <m/>
    <m/>
    <m/>
    <m/>
    <m/>
    <m/>
    <m/>
    <m/>
    <m/>
    <m/>
    <m/>
    <m/>
    <m/>
    <m/>
    <m/>
    <m/>
    <m/>
    <m/>
    <m/>
    <m/>
    <x v="0"/>
    <x v="0"/>
    <x v="0"/>
    <m/>
    <m/>
    <m/>
    <x v="43"/>
    <x v="0"/>
    <x v="39"/>
    <n v="0"/>
    <s v="Bonnes"/>
    <m/>
    <s v="L'assistance en Eau Hygiene et Assainissement L'assistance en éducation"/>
    <s v="0"/>
    <s v="0"/>
    <s v="1"/>
    <s v="1"/>
    <s v="0"/>
    <s v="0"/>
    <s v="0"/>
    <s v="0"/>
    <s v="0"/>
    <s v="0"/>
    <s v="0"/>
    <m/>
    <m/>
    <m/>
    <m/>
    <m/>
    <m/>
    <m/>
    <s v="Continue"/>
    <s v="Continue"/>
    <n v="223"/>
    <s v="Oui"/>
    <s v="Oui"/>
    <s v="Oui"/>
    <m/>
    <m/>
    <m/>
    <x v="0"/>
    <x v="0"/>
    <m/>
    <s v="Forage à pompe manuelle Eau de surface (wadi, lac, rivière, etc.)"/>
    <s v="0"/>
    <s v="1"/>
    <s v="0"/>
    <s v="0"/>
    <s v="1"/>
    <s v="0"/>
    <s v="0"/>
    <s v="0"/>
    <x v="1"/>
    <s v="Moins de 10 minutes"/>
    <s v="Eau non potable"/>
    <s v="0"/>
    <s v="0"/>
    <s v="0"/>
    <s v="1"/>
    <s v="0"/>
    <x v="0"/>
    <m/>
    <x v="0"/>
    <x v="0"/>
    <x v="0"/>
    <x v="0"/>
    <x v="0"/>
    <m/>
    <s v="Non"/>
    <m/>
    <m/>
    <m/>
    <m/>
    <m/>
    <m/>
    <m/>
    <m/>
    <x v="2"/>
    <s v="Autre (précisez)_____________"/>
    <s v="0"/>
    <s v="0"/>
    <s v="0"/>
    <s v="0"/>
    <s v="0"/>
    <s v="0"/>
    <s v="1"/>
    <s v="10-30 minutes"/>
    <s v="Manque d'enseignants"/>
    <m/>
    <s v="Oui"/>
    <s v="Centre de santé"/>
    <s v="1"/>
    <s v="0"/>
    <s v="0"/>
    <s v="0"/>
    <s v="0"/>
    <m/>
    <s v="En dehors du site"/>
    <s v="1 - 2h"/>
    <s v="Diarrhée Paludisme Infection de plaie"/>
    <s v="1"/>
    <s v="0"/>
    <s v="1"/>
    <s v="0"/>
    <s v="0"/>
    <s v="1"/>
    <s v="0"/>
    <s v="0"/>
    <s v="0"/>
    <s v="0"/>
    <s v="0"/>
    <s v="0"/>
    <s v="0"/>
    <m/>
    <x v="0"/>
    <m/>
    <m/>
    <m/>
    <m/>
    <m/>
    <m/>
    <m/>
    <x v="0"/>
    <m/>
    <x v="0"/>
    <m/>
    <m/>
    <m/>
    <m/>
    <m/>
    <m/>
    <m/>
    <m/>
    <m/>
    <m/>
    <m/>
    <m/>
    <m/>
    <x v="0"/>
    <s v="Se laver les mains avec du savon et de l’eau ou avec un gel hydroalcoolique Éviter de se toucher les yeux, le nez, la bouche Éviter les contacts avec toute personne malade"/>
    <s v="1"/>
    <s v="1"/>
    <s v="1"/>
    <s v="0"/>
    <s v="0"/>
    <s v="0"/>
    <s v="0"/>
    <s v="0"/>
    <s v="Sur internet (réseaux sociaux, …) Sensibilisation par les organisations humanitaires (ONG, agences des nations-unies, …) Sensibilisation par le personnel médical"/>
    <s v="0"/>
    <s v="1"/>
    <s v="0"/>
    <s v="0"/>
    <s v="1"/>
    <s v="1"/>
    <s v="0"/>
    <x v="0"/>
    <x v="1"/>
    <s v="Aucune ou très peu de personnes y ont accès (moins 25%)"/>
    <m/>
    <s v="Achat sur le marché Production de subsistance"/>
    <s v="1"/>
    <s v="0"/>
    <s v="0"/>
    <s v="0"/>
    <s v="0"/>
    <s v="1"/>
    <s v="0"/>
    <m/>
    <s v="Oui, c’est la terre de nos ancêtres"/>
    <s v="Oui"/>
    <s v="Plus de 50 minutes"/>
    <s v="Oui, marché très bien fourni"/>
    <m/>
    <s v="Oui"/>
    <s v="Airtel Tigo (MOV Africa)"/>
    <s v="1"/>
    <s v="1"/>
    <s v="0"/>
    <m/>
    <s v="Nourriture Travail/moyen de subsistance Articles non alimentaires (vêtements, couvertures, ustensiles de cuisine)"/>
    <x v="0"/>
    <x v="1"/>
    <x v="0"/>
    <x v="0"/>
    <x v="1"/>
    <x v="0"/>
    <x v="0"/>
    <x v="0"/>
    <x v="0"/>
    <x v="0"/>
    <m/>
    <n v="3"/>
  </r>
  <r>
    <x v="21"/>
    <s v="Homme"/>
    <x v="0"/>
    <s v="TD0703"/>
    <x v="1"/>
    <s v="TD070302"/>
    <x v="2"/>
    <s v="TD070302NGB-074"/>
    <x v="241"/>
    <s v="13.6672937"/>
    <s v="13.9363779"/>
    <s v="288.29146813783626"/>
    <s v="4.9"/>
    <s v="Milieu rural proche d’une ville moyenne"/>
    <m/>
    <m/>
    <x v="0"/>
    <s v="Plus de 150m2"/>
    <s v="Ancestrales"/>
    <s v="Oui"/>
    <s v="ONG Locale"/>
    <m/>
    <s v="Crt"/>
    <m/>
    <m/>
    <m/>
    <s v="Personnes Déplacées Internes"/>
    <s v="1"/>
    <s v="0"/>
    <s v="0"/>
    <n v="230"/>
    <x v="209"/>
    <n v="230"/>
    <n v="1491"/>
    <n v="45"/>
    <n v="45"/>
    <n v="75"/>
    <n v="89"/>
    <n v="104"/>
    <n v="104"/>
    <n v="119"/>
    <n v="134"/>
    <n v="283"/>
    <n v="403"/>
    <n v="45"/>
    <n v="45"/>
    <n v="671"/>
    <n v="820"/>
    <s v="Lac"/>
    <s v="Kaya"/>
    <s v="Ngouboua"/>
    <s v="A pied Dos d'animal"/>
    <s v="1"/>
    <s v="0"/>
    <s v="0"/>
    <s v="0"/>
    <s v="0"/>
    <s v="1"/>
    <s v="0"/>
    <s v="0"/>
    <x v="5"/>
    <x v="0"/>
    <x v="0"/>
    <m/>
    <s v="Ils considèrent que c'est la terre de leurs ancêtres"/>
    <m/>
    <m/>
    <m/>
    <m/>
    <m/>
    <m/>
    <m/>
    <m/>
    <m/>
    <m/>
    <m/>
    <m/>
    <m/>
    <m/>
    <m/>
    <m/>
    <m/>
    <m/>
    <m/>
    <m/>
    <m/>
    <m/>
    <m/>
    <m/>
    <m/>
    <m/>
    <m/>
    <x v="0"/>
    <x v="0"/>
    <x v="0"/>
    <m/>
    <m/>
    <m/>
    <m/>
    <m/>
    <m/>
    <m/>
    <m/>
    <m/>
    <m/>
    <m/>
    <m/>
    <m/>
    <m/>
    <m/>
    <m/>
    <m/>
    <m/>
    <m/>
    <m/>
    <m/>
    <m/>
    <m/>
    <m/>
    <m/>
    <m/>
    <m/>
    <m/>
    <m/>
    <m/>
    <m/>
    <m/>
    <m/>
    <m/>
    <m/>
    <x v="0"/>
    <x v="0"/>
    <x v="0"/>
    <m/>
    <m/>
    <m/>
    <x v="0"/>
    <x v="0"/>
    <x v="0"/>
    <n v="0"/>
    <s v="Bonnes"/>
    <m/>
    <s v="L'assistance en Eau Hygiene et Assainissement"/>
    <s v="0"/>
    <s v="0"/>
    <s v="1"/>
    <s v="0"/>
    <s v="0"/>
    <s v="0"/>
    <s v="0"/>
    <s v="0"/>
    <s v="0"/>
    <s v="0"/>
    <s v="0"/>
    <m/>
    <m/>
    <m/>
    <m/>
    <m/>
    <m/>
    <m/>
    <s v="Continue"/>
    <m/>
    <n v="169"/>
    <s v="Oui"/>
    <s v="Oui"/>
    <s v="Oui"/>
    <m/>
    <m/>
    <m/>
    <x v="0"/>
    <x v="0"/>
    <m/>
    <s v="Forage à pompe manuelle Eau de surface (wadi, lac, rivière, etc.)"/>
    <s v="0"/>
    <s v="1"/>
    <s v="0"/>
    <s v="0"/>
    <s v="1"/>
    <s v="0"/>
    <s v="0"/>
    <s v="0"/>
    <x v="1"/>
    <s v="10-30 minutes"/>
    <s v="Eau non potable"/>
    <s v="0"/>
    <s v="0"/>
    <s v="0"/>
    <s v="1"/>
    <s v="0"/>
    <x v="0"/>
    <m/>
    <x v="0"/>
    <x v="0"/>
    <x v="0"/>
    <x v="0"/>
    <x v="0"/>
    <m/>
    <s v="Non"/>
    <m/>
    <m/>
    <m/>
    <m/>
    <m/>
    <m/>
    <m/>
    <m/>
    <x v="3"/>
    <s v="Ecole trop lointaine"/>
    <s v="0"/>
    <s v="0"/>
    <s v="0"/>
    <s v="0"/>
    <s v="1"/>
    <s v="0"/>
    <s v="0"/>
    <s v="10-30 minutes"/>
    <m/>
    <m/>
    <s v="Oui"/>
    <s v="Centre de santé"/>
    <s v="1"/>
    <s v="0"/>
    <s v="0"/>
    <s v="0"/>
    <s v="0"/>
    <m/>
    <s v="En dehors du site"/>
    <s v="15-30 minutes"/>
    <s v="Paludisme Toux Maux de ventre"/>
    <s v="0"/>
    <s v="0"/>
    <s v="0"/>
    <s v="0"/>
    <s v="0"/>
    <s v="1"/>
    <s v="1"/>
    <s v="0"/>
    <s v="1"/>
    <s v="0"/>
    <s v="0"/>
    <s v="0"/>
    <s v="0"/>
    <m/>
    <x v="0"/>
    <m/>
    <m/>
    <m/>
    <m/>
    <m/>
    <m/>
    <m/>
    <x v="0"/>
    <m/>
    <x v="0"/>
    <m/>
    <m/>
    <m/>
    <m/>
    <m/>
    <m/>
    <m/>
    <m/>
    <m/>
    <m/>
    <m/>
    <m/>
    <m/>
    <x v="0"/>
    <s v="Se laver les mains avec du savon et de l’eau ou avec un gel hydroalcoolique Mesures de distanciation sociale (rester a distance des autres) Se couvrir le visage (nez et bouche) avec un masque"/>
    <s v="1"/>
    <s v="0"/>
    <s v="0"/>
    <s v="1"/>
    <s v="1"/>
    <s v="0"/>
    <s v="0"/>
    <s v="0"/>
    <s v="A travers les proches Sensibilisation par les organisations humanitaires (ONG, agences des nations-unies, …) Sensibilisation par le personnel médical"/>
    <s v="0"/>
    <s v="0"/>
    <s v="1"/>
    <s v="0"/>
    <s v="1"/>
    <s v="1"/>
    <s v="0"/>
    <x v="0"/>
    <x v="22"/>
    <s v="Ne sait pas / Pas de réponse"/>
    <m/>
    <s v="Achat sur le marché Production de subsistance"/>
    <s v="1"/>
    <s v="0"/>
    <s v="0"/>
    <s v="0"/>
    <s v="0"/>
    <s v="1"/>
    <s v="0"/>
    <m/>
    <s v="Oui, c’est la terre de nos ancêtres"/>
    <s v="Oui"/>
    <s v="15 - 30 minutes"/>
    <s v="Oui, marché très bien fourni"/>
    <m/>
    <s v="Oui"/>
    <s v="Tigo (MOV Africa) Airtel"/>
    <s v="1"/>
    <s v="1"/>
    <s v="0"/>
    <m/>
    <s v="Nourriture Articles non alimentaires (vêtements, couvertures, ustensiles de cuisine) Eau potable"/>
    <x v="0"/>
    <x v="0"/>
    <x v="0"/>
    <x v="0"/>
    <x v="1"/>
    <x v="0"/>
    <x v="0"/>
    <x v="1"/>
    <x v="0"/>
    <x v="0"/>
    <m/>
    <n v="3"/>
  </r>
  <r>
    <x v="11"/>
    <s v="Homme"/>
    <x v="0"/>
    <s v="TD0704"/>
    <x v="0"/>
    <s v="TD070401"/>
    <x v="0"/>
    <s v="TD070401LWA-082"/>
    <x v="242"/>
    <s v="13.8904903"/>
    <s v="14.0516997"/>
    <s v="264.18504341679994"/>
    <s v="5.0"/>
    <s v="Milieu rural isolé"/>
    <s v="Roouwa"/>
    <s v="1"/>
    <x v="0"/>
    <s v="Plus de 150m2"/>
    <s v="Ancestrales"/>
    <s v="Oui"/>
    <s v="Aucune"/>
    <m/>
    <m/>
    <m/>
    <m/>
    <m/>
    <s v="Personnes Déplacées Internes"/>
    <s v="1"/>
    <s v="0"/>
    <s v="0"/>
    <n v="425"/>
    <x v="15"/>
    <n v="425"/>
    <n v="2500"/>
    <n v="75"/>
    <n v="75"/>
    <n v="125"/>
    <n v="150"/>
    <n v="175"/>
    <n v="175"/>
    <n v="200"/>
    <n v="225"/>
    <n v="475"/>
    <n v="675"/>
    <n v="75"/>
    <n v="75"/>
    <n v="1125"/>
    <n v="1375"/>
    <s v="Lac"/>
    <s v="Fouli"/>
    <s v="Liwa"/>
    <s v="A pied Dos d'animal"/>
    <s v="1"/>
    <s v="0"/>
    <s v="0"/>
    <s v="0"/>
    <s v="0"/>
    <s v="1"/>
    <s v="0"/>
    <s v="0"/>
    <x v="2"/>
    <x v="3"/>
    <x v="0"/>
    <m/>
    <s v="Ils considèrent que c'est la terre de leurs ancêtres"/>
    <m/>
    <m/>
    <m/>
    <m/>
    <m/>
    <m/>
    <m/>
    <m/>
    <m/>
    <m/>
    <m/>
    <m/>
    <m/>
    <m/>
    <m/>
    <m/>
    <m/>
    <m/>
    <m/>
    <m/>
    <m/>
    <m/>
    <m/>
    <m/>
    <m/>
    <m/>
    <m/>
    <x v="0"/>
    <x v="0"/>
    <x v="0"/>
    <m/>
    <m/>
    <m/>
    <m/>
    <m/>
    <m/>
    <m/>
    <m/>
    <m/>
    <m/>
    <m/>
    <m/>
    <m/>
    <m/>
    <m/>
    <m/>
    <m/>
    <m/>
    <m/>
    <m/>
    <m/>
    <m/>
    <m/>
    <m/>
    <m/>
    <m/>
    <m/>
    <m/>
    <m/>
    <m/>
    <m/>
    <m/>
    <m/>
    <m/>
    <m/>
    <x v="0"/>
    <x v="0"/>
    <x v="0"/>
    <m/>
    <m/>
    <m/>
    <x v="0"/>
    <x v="0"/>
    <x v="0"/>
    <n v="0"/>
    <s v="Bonnes"/>
    <m/>
    <s v="Distribution des  outils agricoles"/>
    <s v="0"/>
    <s v="0"/>
    <s v="0"/>
    <s v="0"/>
    <s v="0"/>
    <s v="1"/>
    <s v="0"/>
    <s v="0"/>
    <s v="0"/>
    <s v="0"/>
    <s v="0"/>
    <m/>
    <m/>
    <m/>
    <m/>
    <s v="Entre 6 mois et 1 an"/>
    <m/>
    <m/>
    <m/>
    <m/>
    <n v="51"/>
    <s v="Oui"/>
    <s v="Oui"/>
    <s v="Oui"/>
    <m/>
    <m/>
    <m/>
    <x v="0"/>
    <x v="0"/>
    <m/>
    <s v="Puit traditionnel / à ciel ouvert"/>
    <s v="1"/>
    <s v="0"/>
    <s v="0"/>
    <s v="0"/>
    <s v="0"/>
    <s v="0"/>
    <s v="0"/>
    <s v="0"/>
    <x v="3"/>
    <s v="Moins de 10 minutes"/>
    <s v="Eau non potable"/>
    <s v="0"/>
    <s v="0"/>
    <s v="0"/>
    <s v="1"/>
    <s v="0"/>
    <x v="0"/>
    <m/>
    <x v="0"/>
    <x v="0"/>
    <x v="0"/>
    <x v="0"/>
    <x v="0"/>
    <m/>
    <s v="Non"/>
    <m/>
    <m/>
    <m/>
    <m/>
    <m/>
    <m/>
    <m/>
    <m/>
    <x v="0"/>
    <s v="Autre (précisez)_____________"/>
    <s v="0"/>
    <s v="0"/>
    <s v="0"/>
    <s v="0"/>
    <s v="0"/>
    <s v="0"/>
    <s v="1"/>
    <m/>
    <s v="Pas d'école"/>
    <m/>
    <s v="Oui"/>
    <s v="Centre de santé"/>
    <s v="1"/>
    <s v="0"/>
    <s v="0"/>
    <s v="0"/>
    <s v="0"/>
    <m/>
    <s v="En dehors du site"/>
    <s v="1 - 2h"/>
    <s v="Toux Maux de ventre Paludisme"/>
    <s v="0"/>
    <s v="0"/>
    <s v="0"/>
    <s v="0"/>
    <s v="0"/>
    <s v="1"/>
    <s v="1"/>
    <s v="0"/>
    <s v="1"/>
    <s v="0"/>
    <s v="0"/>
    <s v="0"/>
    <s v="0"/>
    <m/>
    <x v="0"/>
    <m/>
    <m/>
    <m/>
    <m/>
    <m/>
    <m/>
    <m/>
    <x v="0"/>
    <m/>
    <x v="0"/>
    <m/>
    <m/>
    <m/>
    <m/>
    <m/>
    <m/>
    <m/>
    <m/>
    <m/>
    <m/>
    <m/>
    <m/>
    <m/>
    <x v="0"/>
    <s v="Se laver les mains avec du savon et de l’eau ou avec un gel hydroalcoolique Mesures de distanciation sociale (rester a distance des autres) Se couvrir le visage (nez et bouche) avec un masque"/>
    <s v="1"/>
    <s v="0"/>
    <s v="0"/>
    <s v="1"/>
    <s v="1"/>
    <s v="0"/>
    <s v="0"/>
    <s v="0"/>
    <s v="A travers les proches Sensibilisation par les organisations humanitaires (ONG, agences des nations-unies, …)"/>
    <s v="0"/>
    <s v="0"/>
    <s v="1"/>
    <s v="0"/>
    <s v="1"/>
    <s v="0"/>
    <s v="0"/>
    <x v="0"/>
    <x v="6"/>
    <s v="Ne sait pas / Pas de réponse"/>
    <m/>
    <s v="Achat sur le marché Production de subsistance"/>
    <s v="1"/>
    <s v="0"/>
    <s v="0"/>
    <s v="0"/>
    <s v="0"/>
    <s v="1"/>
    <s v="0"/>
    <m/>
    <s v="Oui, c’est la terre de nos ancêtres"/>
    <s v="Oui"/>
    <s v="Plus de 50 minutes"/>
    <s v="Oui, on peut y trouver la plupart des biens"/>
    <m/>
    <s v="Oui"/>
    <s v="Tigo (MOV Africa) Airtel"/>
    <s v="1"/>
    <s v="1"/>
    <s v="0"/>
    <m/>
    <s v="Nourriture Eau potable Articles non alimentaires (vêtements, couvertures, ustensiles de cuisine)"/>
    <x v="0"/>
    <x v="0"/>
    <x v="0"/>
    <x v="0"/>
    <x v="1"/>
    <x v="0"/>
    <x v="0"/>
    <x v="1"/>
    <x v="0"/>
    <x v="0"/>
    <m/>
    <n v="3"/>
  </r>
  <r>
    <x v="0"/>
    <s v="Homme"/>
    <x v="0"/>
    <s v="TD0704"/>
    <x v="0"/>
    <s v="TD070401"/>
    <x v="0"/>
    <s v="TD070401LWA-008"/>
    <x v="243"/>
    <s v="13.8031243"/>
    <s v="14.1166128"/>
    <s v="294.4513719946143"/>
    <s v="3.7"/>
    <s v="Milieu rural isolé"/>
    <s v="Kadoulou"/>
    <s v="4"/>
    <x v="0"/>
    <s v="Plus de 150m2"/>
    <s v="Ancestrales"/>
    <s v="Oui"/>
    <s v="Aucune"/>
    <m/>
    <m/>
    <m/>
    <m/>
    <m/>
    <s v="Personnes Déplacées Internes"/>
    <s v="1"/>
    <s v="0"/>
    <s v="0"/>
    <n v="32"/>
    <x v="210"/>
    <n v="32"/>
    <n v="144"/>
    <n v="4"/>
    <n v="4"/>
    <n v="7"/>
    <n v="10"/>
    <n v="10"/>
    <n v="10"/>
    <n v="12"/>
    <n v="13"/>
    <n v="27"/>
    <n v="39"/>
    <n v="4"/>
    <n v="4"/>
    <n v="64"/>
    <n v="80"/>
    <s v="Lac"/>
    <s v="Kaya"/>
    <s v="Ngouboua"/>
    <s v="A pied Dos d'animal"/>
    <s v="1"/>
    <s v="0"/>
    <s v="0"/>
    <s v="0"/>
    <s v="0"/>
    <s v="1"/>
    <s v="0"/>
    <s v="0"/>
    <x v="6"/>
    <x v="2"/>
    <x v="0"/>
    <m/>
    <s v="Ils considèrent que c'est la terre de leurs ancêtres"/>
    <m/>
    <m/>
    <m/>
    <m/>
    <m/>
    <m/>
    <m/>
    <m/>
    <m/>
    <m/>
    <m/>
    <m/>
    <m/>
    <m/>
    <m/>
    <m/>
    <m/>
    <m/>
    <m/>
    <m/>
    <m/>
    <m/>
    <m/>
    <m/>
    <m/>
    <m/>
    <m/>
    <x v="0"/>
    <x v="0"/>
    <x v="0"/>
    <m/>
    <m/>
    <m/>
    <m/>
    <m/>
    <m/>
    <m/>
    <m/>
    <m/>
    <m/>
    <m/>
    <m/>
    <m/>
    <m/>
    <m/>
    <m/>
    <m/>
    <m/>
    <m/>
    <m/>
    <m/>
    <m/>
    <m/>
    <m/>
    <m/>
    <m/>
    <m/>
    <m/>
    <m/>
    <m/>
    <m/>
    <m/>
    <m/>
    <m/>
    <m/>
    <x v="0"/>
    <x v="0"/>
    <x v="0"/>
    <m/>
    <m/>
    <m/>
    <x v="0"/>
    <x v="0"/>
    <x v="0"/>
    <n v="0"/>
    <s v="Bonnes"/>
    <m/>
    <s v="La distribution de vivres La distribution d'articles non alimentaires"/>
    <s v="1"/>
    <s v="0"/>
    <s v="0"/>
    <s v="0"/>
    <s v="0"/>
    <s v="0"/>
    <s v="0"/>
    <s v="0"/>
    <s v="1"/>
    <s v="0"/>
    <s v="0"/>
    <s v="Entre 1 et 3 mois"/>
    <s v="Plus d'1 an"/>
    <m/>
    <m/>
    <m/>
    <m/>
    <m/>
    <m/>
    <m/>
    <n v="14"/>
    <s v="Oui"/>
    <s v="Oui"/>
    <s v="Oui"/>
    <m/>
    <m/>
    <m/>
    <x v="0"/>
    <x v="0"/>
    <m/>
    <s v="Forage à pompe manuelle"/>
    <s v="0"/>
    <s v="1"/>
    <s v="0"/>
    <s v="0"/>
    <s v="0"/>
    <s v="0"/>
    <s v="0"/>
    <s v="0"/>
    <x v="3"/>
    <s v="10-30 minutes"/>
    <s v="Aucun"/>
    <s v="1"/>
    <s v="0"/>
    <s v="0"/>
    <s v="0"/>
    <s v="0"/>
    <x v="0"/>
    <m/>
    <x v="0"/>
    <x v="0"/>
    <x v="0"/>
    <x v="0"/>
    <x v="0"/>
    <m/>
    <s v="Non"/>
    <m/>
    <m/>
    <m/>
    <m/>
    <m/>
    <m/>
    <m/>
    <m/>
    <x v="0"/>
    <s v="Autre (précisez)_____________"/>
    <s v="0"/>
    <s v="0"/>
    <s v="0"/>
    <s v="0"/>
    <s v="0"/>
    <s v="0"/>
    <s v="1"/>
    <m/>
    <s v="Pas d'école"/>
    <m/>
    <s v="Oui"/>
    <s v="Centre de santé"/>
    <s v="1"/>
    <s v="0"/>
    <s v="0"/>
    <s v="0"/>
    <s v="0"/>
    <m/>
    <s v="En dehors du site"/>
    <s v="30-50 minutes"/>
    <s v="Paludisme Diarrhée Maux de ventre"/>
    <s v="1"/>
    <s v="0"/>
    <s v="0"/>
    <s v="0"/>
    <s v="0"/>
    <s v="1"/>
    <s v="0"/>
    <s v="0"/>
    <s v="1"/>
    <s v="0"/>
    <s v="0"/>
    <s v="0"/>
    <s v="0"/>
    <m/>
    <x v="0"/>
    <m/>
    <m/>
    <m/>
    <m/>
    <m/>
    <m/>
    <m/>
    <x v="0"/>
    <m/>
    <x v="0"/>
    <m/>
    <m/>
    <m/>
    <m/>
    <m/>
    <m/>
    <m/>
    <m/>
    <m/>
    <m/>
    <m/>
    <m/>
    <m/>
    <x v="0"/>
    <s v="Se laver les mains avec du savon et de l’eau ou avec un gel hydroalcoolique"/>
    <s v="1"/>
    <s v="0"/>
    <s v="0"/>
    <s v="0"/>
    <s v="0"/>
    <s v="0"/>
    <s v="0"/>
    <s v="0"/>
    <s v="A travers les proches Sensibilisation par les organisations humanitaires (ONG, agences des nations-unies, …)"/>
    <s v="0"/>
    <s v="0"/>
    <s v="1"/>
    <s v="0"/>
    <s v="1"/>
    <s v="0"/>
    <s v="0"/>
    <x v="0"/>
    <x v="0"/>
    <s v="Ne sait pas / Pas de réponse"/>
    <m/>
    <s v="Assistance humanitaire (incluant Cash) Production de subsistance"/>
    <s v="0"/>
    <s v="0"/>
    <s v="0"/>
    <s v="1"/>
    <s v="0"/>
    <s v="1"/>
    <s v="0"/>
    <m/>
    <s v="Oui, c’est la terre de nos ancêtres"/>
    <s v="Oui"/>
    <s v="30 - 50 minutes"/>
    <s v="Oui, on peut y trouver la plupart des biens"/>
    <m/>
    <s v="Oui"/>
    <s v="Tigo (MOV Africa) Airtel"/>
    <s v="1"/>
    <s v="1"/>
    <s v="0"/>
    <m/>
    <s v="Eau potable Nourriture Travail/moyen de subsistance"/>
    <x v="0"/>
    <x v="0"/>
    <x v="0"/>
    <x v="0"/>
    <x v="0"/>
    <x v="0"/>
    <x v="0"/>
    <x v="0"/>
    <x v="0"/>
    <x v="0"/>
    <m/>
    <n v="3"/>
  </r>
  <r>
    <x v="13"/>
    <s v="Homme"/>
    <x v="0"/>
    <s v="TD0704"/>
    <x v="0"/>
    <s v="TD070401"/>
    <x v="0"/>
    <s v="TD070401LWA-073"/>
    <x v="244"/>
    <s v="14.0896302"/>
    <s v="13.9464802"/>
    <s v="287.4807851974031"/>
    <s v="4.9"/>
    <s v="Milieu rural isolé"/>
    <s v="Torbo"/>
    <s v="5"/>
    <x v="0"/>
    <s v="Plus de 150m2"/>
    <s v="Public/Gouvernement"/>
    <s v="Oui"/>
    <s v="Aucune"/>
    <m/>
    <m/>
    <m/>
    <m/>
    <m/>
    <s v="Personnes Déplacées Internes"/>
    <s v="1"/>
    <s v="0"/>
    <s v="0"/>
    <n v="982"/>
    <x v="211"/>
    <n v="982"/>
    <n v="5500"/>
    <n v="165"/>
    <n v="165"/>
    <n v="275"/>
    <n v="330"/>
    <n v="385"/>
    <n v="385"/>
    <n v="440"/>
    <n v="495"/>
    <n v="1045"/>
    <n v="1485"/>
    <n v="165"/>
    <n v="165"/>
    <n v="2475"/>
    <n v="3025"/>
    <s v="Lac"/>
    <s v="Fouli"/>
    <s v="Kaiga-Kindjiria"/>
    <s v="A pied Dos d'animal Pirogue"/>
    <s v="1"/>
    <s v="0"/>
    <s v="0"/>
    <s v="0"/>
    <s v="1"/>
    <s v="1"/>
    <s v="0"/>
    <s v="0"/>
    <x v="5"/>
    <x v="0"/>
    <x v="0"/>
    <m/>
    <s v="Ordre des autorités"/>
    <m/>
    <m/>
    <m/>
    <m/>
    <m/>
    <m/>
    <m/>
    <m/>
    <m/>
    <m/>
    <m/>
    <m/>
    <m/>
    <m/>
    <m/>
    <m/>
    <m/>
    <m/>
    <m/>
    <m/>
    <m/>
    <m/>
    <m/>
    <m/>
    <m/>
    <m/>
    <m/>
    <x v="0"/>
    <x v="0"/>
    <x v="0"/>
    <m/>
    <m/>
    <m/>
    <m/>
    <m/>
    <m/>
    <m/>
    <m/>
    <m/>
    <m/>
    <m/>
    <m/>
    <m/>
    <m/>
    <m/>
    <m/>
    <m/>
    <m/>
    <m/>
    <m/>
    <m/>
    <m/>
    <m/>
    <m/>
    <m/>
    <m/>
    <m/>
    <m/>
    <m/>
    <m/>
    <m/>
    <m/>
    <m/>
    <m/>
    <m/>
    <x v="0"/>
    <x v="0"/>
    <x v="0"/>
    <m/>
    <m/>
    <m/>
    <x v="0"/>
    <x v="0"/>
    <x v="0"/>
    <n v="0"/>
    <s v="Bonnes"/>
    <m/>
    <s v="L'assistance de santé L'assistance en Eau Hygiene et Assainissement La distribution des baches La distribution d'articles non alimentaires La distribution de vivres Distribution des  outils agricoles"/>
    <s v="1"/>
    <s v="1"/>
    <s v="1"/>
    <s v="0"/>
    <s v="0"/>
    <s v="1"/>
    <s v="0"/>
    <s v="1"/>
    <s v="1"/>
    <s v="0"/>
    <s v="0"/>
    <s v="Plus d'1 an"/>
    <s v="Plus d'1 an"/>
    <s v="Plus d'1 an"/>
    <m/>
    <s v="Plus d'1 an"/>
    <s v="Continue"/>
    <m/>
    <s v="Continue"/>
    <m/>
    <n v="0"/>
    <s v="Oui"/>
    <s v="Oui"/>
    <s v="Oui"/>
    <m/>
    <m/>
    <m/>
    <x v="1"/>
    <x v="2"/>
    <m/>
    <s v="Forage à pompe manuelle"/>
    <s v="0"/>
    <s v="1"/>
    <s v="0"/>
    <s v="0"/>
    <s v="0"/>
    <s v="0"/>
    <s v="0"/>
    <s v="0"/>
    <x v="1"/>
    <s v="10-30 minutes"/>
    <s v="Goût Eau non potable"/>
    <s v="0"/>
    <s v="0"/>
    <s v="1"/>
    <s v="1"/>
    <s v="0"/>
    <x v="0"/>
    <m/>
    <x v="0"/>
    <x v="0"/>
    <x v="0"/>
    <x v="0"/>
    <x v="0"/>
    <m/>
    <s v="Non"/>
    <m/>
    <m/>
    <m/>
    <m/>
    <m/>
    <m/>
    <m/>
    <m/>
    <x v="0"/>
    <s v="Autre (précisez)_____________"/>
    <s v="0"/>
    <s v="0"/>
    <s v="0"/>
    <s v="0"/>
    <s v="0"/>
    <s v="0"/>
    <s v="1"/>
    <m/>
    <s v="Pas d'école"/>
    <m/>
    <s v="Oui"/>
    <s v="Autre, spécifiez : ______________"/>
    <s v="0"/>
    <s v="0"/>
    <s v="0"/>
    <s v="0"/>
    <s v="1"/>
    <s v="Poste de santé"/>
    <s v="Sur le site"/>
    <m/>
    <s v="Diarrhée Paludisme Toux"/>
    <s v="1"/>
    <s v="0"/>
    <s v="0"/>
    <s v="0"/>
    <s v="0"/>
    <s v="1"/>
    <s v="1"/>
    <s v="0"/>
    <s v="0"/>
    <s v="0"/>
    <s v="0"/>
    <s v="0"/>
    <s v="0"/>
    <m/>
    <x v="0"/>
    <m/>
    <m/>
    <m/>
    <m/>
    <m/>
    <m/>
    <m/>
    <x v="0"/>
    <m/>
    <x v="0"/>
    <m/>
    <m/>
    <m/>
    <m/>
    <m/>
    <m/>
    <m/>
    <m/>
    <m/>
    <m/>
    <m/>
    <m/>
    <m/>
    <x v="0"/>
    <s v="Se laver les mains avec du savon et de l’eau ou avec un gel hydroalcoolique Mesures de distanciation sociale (rester a distance des autres) Éviter les contacts avec toute personne malade"/>
    <s v="1"/>
    <s v="0"/>
    <s v="1"/>
    <s v="1"/>
    <s v="0"/>
    <s v="0"/>
    <s v="0"/>
    <s v="0"/>
    <s v="A travers les proches Sensibilisation par les organisations humanitaires (ONG, agences des nations-unies, …) Sensibilisation par le personnel médical"/>
    <s v="0"/>
    <s v="0"/>
    <s v="1"/>
    <s v="0"/>
    <s v="1"/>
    <s v="1"/>
    <s v="0"/>
    <x v="0"/>
    <x v="1"/>
    <s v="Ne sait pas / Pas de réponse"/>
    <m/>
    <s v="Achat sur le marché Production de subsistance"/>
    <s v="1"/>
    <s v="0"/>
    <s v="0"/>
    <s v="0"/>
    <s v="0"/>
    <s v="1"/>
    <s v="0"/>
    <m/>
    <s v="Oui, accès aux terres cultivables donné par les autorités locales / notables des communautés"/>
    <s v="Oui"/>
    <s v="Plus de 50 minutes"/>
    <s v="Oui, marché très bien fourni"/>
    <m/>
    <s v="Oui"/>
    <s v="Airtel Tigo (MOV Africa)"/>
    <s v="1"/>
    <s v="1"/>
    <s v="0"/>
    <m/>
    <s v="Nourriture Education scolaire Travail/moyen de subsistance"/>
    <x v="0"/>
    <x v="1"/>
    <x v="0"/>
    <x v="0"/>
    <x v="0"/>
    <x v="0"/>
    <x v="1"/>
    <x v="0"/>
    <x v="0"/>
    <x v="0"/>
    <m/>
    <n v="4"/>
  </r>
  <r>
    <x v="13"/>
    <s v="Homme"/>
    <x v="0"/>
    <s v="TD0704"/>
    <x v="0"/>
    <s v="TD070401"/>
    <x v="0"/>
    <s v="TD070401LWA-014"/>
    <x v="245"/>
    <s v="13.97126"/>
    <s v="13.9543882"/>
    <s v="266.70601981906606"/>
    <s v="4.583"/>
    <s v="Milieu rural isolé"/>
    <s v="Diamerom"/>
    <s v="5"/>
    <x v="0"/>
    <s v="Plus de 150m2"/>
    <s v="Public/Gouvernement"/>
    <s v="Oui"/>
    <s v="Aucune"/>
    <m/>
    <m/>
    <m/>
    <m/>
    <m/>
    <s v="Personnes Déplacées Internes"/>
    <s v="1"/>
    <s v="0"/>
    <s v="0"/>
    <n v="275"/>
    <x v="212"/>
    <n v="275"/>
    <n v="1005"/>
    <n v="29"/>
    <n v="38"/>
    <n v="43"/>
    <n v="38"/>
    <n v="34"/>
    <n v="40"/>
    <n v="75"/>
    <n v="28"/>
    <n v="200"/>
    <n v="391"/>
    <n v="37"/>
    <n v="52"/>
    <n v="418"/>
    <n v="587"/>
    <s v="Lac"/>
    <s v="Fouli"/>
    <s v="Liwa"/>
    <s v="A pied Dos d'animal Pirogue"/>
    <s v="1"/>
    <s v="0"/>
    <s v="0"/>
    <s v="0"/>
    <s v="1"/>
    <s v="1"/>
    <s v="0"/>
    <s v="0"/>
    <x v="3"/>
    <x v="0"/>
    <x v="0"/>
    <m/>
    <s v="Ils considèrent que c'est la terre de leurs ancêtres"/>
    <m/>
    <m/>
    <m/>
    <m/>
    <m/>
    <m/>
    <m/>
    <m/>
    <m/>
    <m/>
    <m/>
    <m/>
    <m/>
    <m/>
    <m/>
    <m/>
    <m/>
    <m/>
    <m/>
    <m/>
    <m/>
    <m/>
    <m/>
    <m/>
    <m/>
    <m/>
    <m/>
    <x v="0"/>
    <x v="0"/>
    <x v="0"/>
    <m/>
    <m/>
    <m/>
    <m/>
    <m/>
    <m/>
    <m/>
    <m/>
    <m/>
    <m/>
    <m/>
    <m/>
    <m/>
    <m/>
    <m/>
    <m/>
    <m/>
    <m/>
    <m/>
    <m/>
    <m/>
    <m/>
    <m/>
    <m/>
    <m/>
    <m/>
    <m/>
    <m/>
    <m/>
    <m/>
    <m/>
    <m/>
    <m/>
    <m/>
    <m/>
    <x v="0"/>
    <x v="0"/>
    <x v="0"/>
    <m/>
    <m/>
    <m/>
    <x v="0"/>
    <x v="0"/>
    <x v="0"/>
    <n v="0"/>
    <s v="Bonnes"/>
    <m/>
    <s v="La distribution d'articles non alimentaires L'assistance en Eau Hygiene et Assainissement La distribution de vivres Distribution des  outils agricoles"/>
    <s v="1"/>
    <s v="0"/>
    <s v="1"/>
    <s v="0"/>
    <s v="0"/>
    <s v="1"/>
    <s v="0"/>
    <s v="0"/>
    <s v="1"/>
    <s v="0"/>
    <s v="0"/>
    <s v="Entre 1 et 3 mois"/>
    <s v="Entre 1 et 3 mois"/>
    <m/>
    <m/>
    <s v="Plus d'1 an"/>
    <m/>
    <m/>
    <s v="Continue"/>
    <m/>
    <n v="199"/>
    <s v="Oui"/>
    <s v="Oui"/>
    <s v="Oui"/>
    <m/>
    <m/>
    <m/>
    <x v="1"/>
    <x v="1"/>
    <m/>
    <s v="Forage à pompe manuelle"/>
    <s v="0"/>
    <s v="1"/>
    <s v="0"/>
    <s v="0"/>
    <s v="0"/>
    <s v="0"/>
    <s v="0"/>
    <s v="0"/>
    <x v="1"/>
    <s v="Plus de 60 minutes"/>
    <s v="Goût"/>
    <s v="0"/>
    <s v="0"/>
    <s v="1"/>
    <s v="0"/>
    <s v="0"/>
    <x v="0"/>
    <m/>
    <x v="0"/>
    <x v="0"/>
    <x v="0"/>
    <x v="0"/>
    <x v="0"/>
    <m/>
    <s v="Non"/>
    <m/>
    <m/>
    <m/>
    <m/>
    <m/>
    <m/>
    <m/>
    <m/>
    <x v="0"/>
    <s v="Autre (précisez)_____________"/>
    <s v="0"/>
    <s v="0"/>
    <s v="0"/>
    <s v="0"/>
    <s v="0"/>
    <s v="0"/>
    <s v="1"/>
    <m/>
    <s v="Pas d'école"/>
    <m/>
    <s v="Oui"/>
    <s v="Centre de santé"/>
    <s v="1"/>
    <s v="0"/>
    <s v="0"/>
    <s v="0"/>
    <s v="0"/>
    <m/>
    <s v="En dehors du site"/>
    <s v="50 - 60 minutes"/>
    <s v="Diarrhée Paludisme Autre (précisez)_____________"/>
    <s v="1"/>
    <s v="0"/>
    <s v="0"/>
    <s v="0"/>
    <s v="0"/>
    <s v="1"/>
    <s v="0"/>
    <s v="0"/>
    <s v="0"/>
    <s v="0"/>
    <s v="0"/>
    <s v="1"/>
    <s v="0"/>
    <s v="Rhume"/>
    <x v="0"/>
    <m/>
    <m/>
    <m/>
    <m/>
    <m/>
    <m/>
    <m/>
    <x v="0"/>
    <m/>
    <x v="0"/>
    <m/>
    <m/>
    <m/>
    <m/>
    <m/>
    <m/>
    <m/>
    <m/>
    <m/>
    <m/>
    <m/>
    <m/>
    <m/>
    <x v="0"/>
    <s v="Se laver les mains avec du savon et de l’eau ou avec un gel hydroalcoolique Éviter de se toucher les yeux, le nez, la bouche Mesures de distanciation sociale (rester a distance des autres)"/>
    <s v="1"/>
    <s v="1"/>
    <s v="0"/>
    <s v="1"/>
    <s v="0"/>
    <s v="0"/>
    <s v="0"/>
    <s v="0"/>
    <s v="A travers les proches Sensibilisation par les organisations humanitaires (ONG, agences des nations-unies, …) Sensibilisation par le personnel médical"/>
    <s v="0"/>
    <s v="0"/>
    <s v="1"/>
    <s v="0"/>
    <s v="1"/>
    <s v="1"/>
    <s v="0"/>
    <x v="0"/>
    <x v="5"/>
    <s v="Ne sait pas / Pas de réponse"/>
    <m/>
    <s v="Assistance humanitaire (incluant Cash) Production de subsistance"/>
    <s v="0"/>
    <s v="0"/>
    <s v="0"/>
    <s v="1"/>
    <s v="0"/>
    <s v="1"/>
    <s v="0"/>
    <m/>
    <s v="Oui, c’est la terre de nos ancêtres"/>
    <s v="Oui"/>
    <s v="Plus de 50 minutes"/>
    <s v="Oui, on peut y trouver la plupart des biens"/>
    <m/>
    <s v="Oui"/>
    <s v="Tigo (MOV Africa) Airtel"/>
    <s v="1"/>
    <s v="1"/>
    <s v="0"/>
    <m/>
    <s v="Nourriture Articles non alimentaires (vêtements, couvertures, ustensiles de cuisine) Abris"/>
    <x v="0"/>
    <x v="1"/>
    <x v="1"/>
    <x v="0"/>
    <x v="1"/>
    <x v="0"/>
    <x v="0"/>
    <x v="1"/>
    <x v="0"/>
    <x v="0"/>
    <m/>
    <n v="3"/>
  </r>
  <r>
    <x v="13"/>
    <s v="Homme"/>
    <x v="0"/>
    <s v="TD0704"/>
    <x v="0"/>
    <s v="TD070401"/>
    <x v="0"/>
    <s v="TD070401LWA-071"/>
    <x v="246"/>
    <s v="13.9683045"/>
    <s v="13.9539692"/>
    <s v="256.8090415607673"/>
    <s v="4.7"/>
    <s v="Milieu rural isolé"/>
    <s v="Yakirom 1"/>
    <s v="1"/>
    <x v="0"/>
    <s v="Plus de 150m2"/>
    <s v="Public/Gouvernement"/>
    <s v="Oui"/>
    <s v="Aucune"/>
    <m/>
    <m/>
    <m/>
    <m/>
    <m/>
    <s v="Personnes Déplacées Internes"/>
    <s v="1"/>
    <s v="0"/>
    <s v="0"/>
    <n v="95"/>
    <x v="213"/>
    <n v="95"/>
    <n v="319"/>
    <n v="9"/>
    <n v="11"/>
    <n v="15"/>
    <n v="20"/>
    <n v="18"/>
    <n v="20"/>
    <n v="12"/>
    <n v="17"/>
    <n v="85"/>
    <n v="100"/>
    <n v="5"/>
    <n v="7"/>
    <n v="144"/>
    <n v="175"/>
    <s v="Lac"/>
    <s v="Fouli"/>
    <s v="Liwa"/>
    <s v="A pied Dos d'animal Pirogue"/>
    <s v="1"/>
    <s v="0"/>
    <s v="0"/>
    <s v="0"/>
    <s v="1"/>
    <s v="1"/>
    <s v="0"/>
    <s v="0"/>
    <x v="2"/>
    <x v="3"/>
    <x v="0"/>
    <m/>
    <s v="Ordre des autorités"/>
    <m/>
    <m/>
    <m/>
    <m/>
    <m/>
    <m/>
    <m/>
    <m/>
    <m/>
    <m/>
    <m/>
    <m/>
    <m/>
    <m/>
    <m/>
    <m/>
    <m/>
    <m/>
    <m/>
    <m/>
    <m/>
    <m/>
    <m/>
    <m/>
    <m/>
    <m/>
    <m/>
    <x v="0"/>
    <x v="0"/>
    <x v="0"/>
    <m/>
    <m/>
    <m/>
    <m/>
    <m/>
    <m/>
    <m/>
    <m/>
    <m/>
    <m/>
    <m/>
    <m/>
    <m/>
    <m/>
    <m/>
    <m/>
    <m/>
    <m/>
    <m/>
    <m/>
    <m/>
    <m/>
    <m/>
    <m/>
    <m/>
    <m/>
    <m/>
    <m/>
    <m/>
    <m/>
    <m/>
    <m/>
    <m/>
    <m/>
    <m/>
    <x v="0"/>
    <x v="0"/>
    <x v="0"/>
    <m/>
    <m/>
    <m/>
    <x v="0"/>
    <x v="0"/>
    <x v="0"/>
    <n v="0"/>
    <s v="Bonnes"/>
    <m/>
    <s v="La distribution d'articles non alimentaires"/>
    <s v="1"/>
    <s v="0"/>
    <s v="0"/>
    <s v="0"/>
    <s v="0"/>
    <s v="0"/>
    <s v="0"/>
    <s v="0"/>
    <s v="0"/>
    <s v="0"/>
    <s v="0"/>
    <m/>
    <s v="Entre 1 et 3 mois"/>
    <m/>
    <m/>
    <m/>
    <m/>
    <m/>
    <m/>
    <m/>
    <n v="47"/>
    <s v="Oui"/>
    <s v="Oui"/>
    <s v="Oui"/>
    <m/>
    <m/>
    <m/>
    <x v="0"/>
    <x v="0"/>
    <m/>
    <s v="Forage à pompe manuelle"/>
    <s v="0"/>
    <s v="1"/>
    <s v="0"/>
    <s v="0"/>
    <s v="0"/>
    <s v="0"/>
    <s v="0"/>
    <s v="0"/>
    <x v="0"/>
    <s v="10-30 minutes"/>
    <s v="Aucun"/>
    <s v="1"/>
    <s v="0"/>
    <s v="0"/>
    <s v="0"/>
    <s v="0"/>
    <x v="0"/>
    <m/>
    <x v="0"/>
    <x v="0"/>
    <x v="0"/>
    <x v="0"/>
    <x v="0"/>
    <m/>
    <s v="Non"/>
    <m/>
    <m/>
    <m/>
    <m/>
    <m/>
    <m/>
    <m/>
    <m/>
    <x v="0"/>
    <s v="Autre (précisez)_____________"/>
    <s v="0"/>
    <s v="0"/>
    <s v="0"/>
    <s v="0"/>
    <s v="0"/>
    <s v="0"/>
    <s v="1"/>
    <m/>
    <s v="Pas d'ecole"/>
    <m/>
    <s v="Oui"/>
    <s v="Centre de santé"/>
    <s v="1"/>
    <s v="0"/>
    <s v="0"/>
    <s v="0"/>
    <s v="0"/>
    <m/>
    <s v="En dehors du site"/>
    <s v="50 - 60 minutes"/>
    <s v="Paludisme Toux Maux de tête"/>
    <s v="0"/>
    <s v="0"/>
    <s v="0"/>
    <s v="0"/>
    <s v="0"/>
    <s v="1"/>
    <s v="1"/>
    <s v="1"/>
    <s v="0"/>
    <s v="0"/>
    <s v="0"/>
    <s v="0"/>
    <s v="0"/>
    <m/>
    <x v="0"/>
    <m/>
    <m/>
    <m/>
    <m/>
    <m/>
    <m/>
    <m/>
    <x v="0"/>
    <m/>
    <x v="0"/>
    <m/>
    <m/>
    <m/>
    <m/>
    <m/>
    <m/>
    <m/>
    <m/>
    <m/>
    <m/>
    <m/>
    <m/>
    <m/>
    <x v="0"/>
    <s v="Se laver les mains avec du savon et de l’eau ou avec un gel hydroalcoolique Éviter de se toucher les yeux, le nez, la bouche"/>
    <s v="1"/>
    <s v="1"/>
    <s v="0"/>
    <s v="0"/>
    <s v="0"/>
    <s v="0"/>
    <s v="0"/>
    <s v="0"/>
    <s v="A travers les proches Médias traditionnels (Télévisions, radios,…) Sensibilisation par les autorités administratives/traditionnelles Sensibilisation par les organisations humanitaires (ONG, agences des nations-unies, …) Sensibilisation par le personnel médical"/>
    <s v="1"/>
    <s v="0"/>
    <s v="1"/>
    <s v="1"/>
    <s v="1"/>
    <s v="1"/>
    <s v="0"/>
    <x v="0"/>
    <x v="1"/>
    <s v="Aucune ou très peu de personnes y ont accès (moins 25%)"/>
    <m/>
    <s v="Achat sur le marché Production de subsistance"/>
    <s v="1"/>
    <s v="0"/>
    <s v="0"/>
    <s v="0"/>
    <s v="0"/>
    <s v="1"/>
    <s v="0"/>
    <m/>
    <s v="Oui, accès aux terres cultivables donné par les autorités locales / notables des communautés"/>
    <s v="Oui"/>
    <s v="Plus de 50 minutes"/>
    <s v="Oui, on peut y trouver la plupart des biens"/>
    <m/>
    <s v="Oui"/>
    <s v="Tigo (MOV Africa) Airtel"/>
    <s v="1"/>
    <s v="1"/>
    <s v="0"/>
    <m/>
    <s v="Nourriture Travail/moyen de subsistance Articles non alimentaires (vêtements, couvertures, ustensiles de cuisine)"/>
    <x v="0"/>
    <x v="1"/>
    <x v="0"/>
    <x v="0"/>
    <x v="1"/>
    <x v="0"/>
    <x v="0"/>
    <x v="0"/>
    <x v="0"/>
    <x v="0"/>
    <m/>
    <n v="3"/>
  </r>
  <r>
    <x v="25"/>
    <s v="Homme"/>
    <x v="0"/>
    <s v="TD0701"/>
    <x v="2"/>
    <s v="TD070101"/>
    <x v="5"/>
    <s v="TD070101BOL-002"/>
    <x v="247"/>
    <s v="13.4196784"/>
    <s v="14.7442371"/>
    <s v="306.266427582893"/>
    <s v="4.7"/>
    <s v="Milieu rural isolé"/>
    <s v="Bol"/>
    <s v="7"/>
    <x v="1"/>
    <m/>
    <m/>
    <s v="Oui"/>
    <m/>
    <m/>
    <m/>
    <n v="200"/>
    <n v="1500"/>
    <m/>
    <s v="Personnes Déplacées Internes"/>
    <s v="1"/>
    <s v="0"/>
    <s v="0"/>
    <n v="340"/>
    <x v="3"/>
    <n v="340"/>
    <n v="1500"/>
    <n v="39"/>
    <n v="51"/>
    <n v="70"/>
    <n v="82"/>
    <n v="100"/>
    <n v="95"/>
    <n v="114"/>
    <n v="130"/>
    <n v="300"/>
    <n v="465"/>
    <n v="24"/>
    <n v="30"/>
    <n v="647"/>
    <n v="853"/>
    <s v="Lac"/>
    <s v="Mamdi"/>
    <s v="Bol"/>
    <s v="Pirogue A pied"/>
    <s v="1"/>
    <s v="0"/>
    <s v="0"/>
    <s v="0"/>
    <s v="1"/>
    <s v="0"/>
    <s v="0"/>
    <s v="0"/>
    <x v="0"/>
    <x v="5"/>
    <x v="0"/>
    <m/>
    <s v="Ordre des autorités"/>
    <m/>
    <m/>
    <m/>
    <m/>
    <m/>
    <m/>
    <m/>
    <m/>
    <m/>
    <m/>
    <m/>
    <m/>
    <m/>
    <m/>
    <m/>
    <m/>
    <m/>
    <m/>
    <m/>
    <m/>
    <m/>
    <m/>
    <m/>
    <m/>
    <m/>
    <m/>
    <m/>
    <x v="0"/>
    <x v="0"/>
    <x v="0"/>
    <m/>
    <m/>
    <m/>
    <m/>
    <m/>
    <m/>
    <m/>
    <m/>
    <m/>
    <m/>
    <m/>
    <m/>
    <m/>
    <m/>
    <m/>
    <m/>
    <m/>
    <m/>
    <m/>
    <m/>
    <m/>
    <m/>
    <m/>
    <m/>
    <m/>
    <m/>
    <m/>
    <m/>
    <m/>
    <m/>
    <m/>
    <m/>
    <m/>
    <m/>
    <m/>
    <x v="0"/>
    <x v="0"/>
    <x v="0"/>
    <m/>
    <m/>
    <m/>
    <x v="0"/>
    <x v="0"/>
    <x v="0"/>
    <n v="0"/>
    <s v="Bonnes"/>
    <m/>
    <s v="La distribution d'articles non alimentaires La distribution des baches L'assistance en Eau Hygiene et Assainissement Distribution des  outils agricoles Construction des abris La distribution de vivres L'assistance en éducation L'assistance psychosociale Cash (Argent)"/>
    <s v="1"/>
    <s v="1"/>
    <s v="1"/>
    <s v="1"/>
    <s v="1"/>
    <s v="1"/>
    <s v="1"/>
    <s v="0"/>
    <s v="1"/>
    <s v="1"/>
    <s v="0"/>
    <s v="Plus d'1 an"/>
    <s v="Plus d'1 an"/>
    <s v="Plus d'1 an"/>
    <s v="Plus d'1 an"/>
    <s v="Plus d'1 an"/>
    <m/>
    <s v="Ponctuelle"/>
    <s v="Continue"/>
    <s v="Continue"/>
    <n v="221"/>
    <s v="Oui"/>
    <s v="Oui"/>
    <s v="Oui"/>
    <m/>
    <m/>
    <m/>
    <x v="1"/>
    <x v="1"/>
    <m/>
    <s v="Forage à pompe manuelle"/>
    <s v="0"/>
    <s v="1"/>
    <s v="0"/>
    <s v="0"/>
    <s v="0"/>
    <s v="0"/>
    <s v="0"/>
    <s v="0"/>
    <x v="1"/>
    <s v="Moins de 10 minutes"/>
    <s v="Aucun"/>
    <s v="1"/>
    <s v="0"/>
    <s v="0"/>
    <s v="0"/>
    <s v="0"/>
    <x v="1"/>
    <n v="20"/>
    <x v="1"/>
    <x v="1"/>
    <x v="1"/>
    <x v="1"/>
    <x v="1"/>
    <s v="Plus de 50 mètres"/>
    <s v="Non"/>
    <m/>
    <m/>
    <m/>
    <m/>
    <m/>
    <m/>
    <m/>
    <m/>
    <x v="1"/>
    <m/>
    <m/>
    <m/>
    <m/>
    <m/>
    <m/>
    <m/>
    <m/>
    <s v="Moins de 10 minutes"/>
    <m/>
    <m/>
    <s v="Oui"/>
    <s v="Centre de santé Hôpital"/>
    <s v="1"/>
    <s v="0"/>
    <s v="0"/>
    <s v="1"/>
    <s v="0"/>
    <m/>
    <s v="En dehors du site"/>
    <s v="50 - 60 minutes"/>
    <s v="Paludisme Malnutrition Fièvre"/>
    <s v="0"/>
    <s v="1"/>
    <s v="0"/>
    <s v="0"/>
    <s v="1"/>
    <s v="1"/>
    <s v="0"/>
    <s v="0"/>
    <s v="0"/>
    <s v="0"/>
    <s v="0"/>
    <s v="0"/>
    <s v="0"/>
    <m/>
    <x v="0"/>
    <m/>
    <m/>
    <m/>
    <m/>
    <m/>
    <m/>
    <m/>
    <x v="0"/>
    <m/>
    <x v="0"/>
    <m/>
    <m/>
    <m/>
    <m/>
    <m/>
    <m/>
    <m/>
    <m/>
    <m/>
    <m/>
    <m/>
    <m/>
    <m/>
    <x v="0"/>
    <s v="Se laver les mains avec du savon et de l’eau ou avec un gel hydroalcoolique Mesures de distanciation sociale (rester a distance des autres) Se couvrir le visage (nez et bouche) avec un masque"/>
    <s v="1"/>
    <s v="0"/>
    <s v="0"/>
    <s v="1"/>
    <s v="1"/>
    <s v="0"/>
    <s v="0"/>
    <s v="0"/>
    <s v="A travers les proches Sensibilisation par les organisations humanitaires (ONG, agences des nations-unies, …) Sensibilisation par le personnel médical"/>
    <s v="0"/>
    <s v="0"/>
    <s v="1"/>
    <s v="0"/>
    <s v="1"/>
    <s v="1"/>
    <s v="0"/>
    <x v="1"/>
    <x v="3"/>
    <s v="La quasi-totalité des personnes y ont accès (plus de 75%)"/>
    <m/>
    <s v="Achat sur le marché Production de subsistance"/>
    <s v="1"/>
    <s v="0"/>
    <s v="0"/>
    <s v="0"/>
    <s v="0"/>
    <s v="1"/>
    <s v="0"/>
    <m/>
    <s v="Oui, accès aux terres cultivables donné par les autorités locales / notables des communautés"/>
    <s v="Oui"/>
    <s v="Plus de 50 minutes"/>
    <s v="Oui, marché très bien fourni"/>
    <m/>
    <s v="Oui"/>
    <s v="Tigo (MOV Africa) Airtel"/>
    <s v="1"/>
    <s v="1"/>
    <s v="0"/>
    <m/>
    <s v="Services de santé Articles non alimentaires (vêtements, couvertures, ustensiles de cuisine) Abris"/>
    <x v="1"/>
    <x v="1"/>
    <x v="1"/>
    <x v="1"/>
    <x v="1"/>
    <x v="0"/>
    <x v="0"/>
    <x v="1"/>
    <x v="0"/>
    <x v="0"/>
    <m/>
    <n v="3"/>
  </r>
  <r>
    <x v="4"/>
    <s v="Homme"/>
    <x v="0"/>
    <s v="TD0704"/>
    <x v="0"/>
    <s v="TD070401"/>
    <x v="0"/>
    <s v="TD070401LWA-041"/>
    <x v="248"/>
    <s v="14.089138333333334"/>
    <s v="14.145796666666667"/>
    <m/>
    <m/>
    <s v="Milieu rural isolé"/>
    <s v="Koudouboul"/>
    <s v="10"/>
    <x v="0"/>
    <s v="Plus de 150m2"/>
    <s v="Ancestrales"/>
    <s v="Oui"/>
    <s v="Aucune"/>
    <m/>
    <m/>
    <m/>
    <m/>
    <m/>
    <s v="Personnes Déplacées Internes"/>
    <s v="1"/>
    <s v="0"/>
    <s v="0"/>
    <n v="47"/>
    <x v="153"/>
    <n v="47"/>
    <n v="142"/>
    <n v="6"/>
    <n v="5"/>
    <n v="6"/>
    <n v="8"/>
    <n v="9"/>
    <n v="8"/>
    <n v="9"/>
    <n v="12"/>
    <n v="30"/>
    <n v="38"/>
    <n v="4"/>
    <n v="7"/>
    <n v="64"/>
    <n v="78"/>
    <s v="Lac"/>
    <s v="Fouli"/>
    <s v="Liwa"/>
    <s v="A pied Dos d'animal"/>
    <s v="1"/>
    <s v="0"/>
    <s v="0"/>
    <s v="0"/>
    <s v="0"/>
    <s v="1"/>
    <s v="0"/>
    <s v="0"/>
    <x v="0"/>
    <x v="4"/>
    <x v="0"/>
    <m/>
    <s v="Ils considèrent que c'est la terre de leurs ancêtres"/>
    <m/>
    <m/>
    <m/>
    <m/>
    <m/>
    <m/>
    <m/>
    <m/>
    <m/>
    <m/>
    <m/>
    <m/>
    <m/>
    <m/>
    <m/>
    <m/>
    <m/>
    <m/>
    <m/>
    <m/>
    <m/>
    <m/>
    <m/>
    <m/>
    <m/>
    <m/>
    <m/>
    <x v="0"/>
    <x v="0"/>
    <x v="0"/>
    <m/>
    <m/>
    <m/>
    <m/>
    <m/>
    <m/>
    <m/>
    <m/>
    <m/>
    <m/>
    <m/>
    <m/>
    <m/>
    <m/>
    <m/>
    <m/>
    <m/>
    <m/>
    <m/>
    <m/>
    <m/>
    <m/>
    <m/>
    <m/>
    <m/>
    <m/>
    <m/>
    <m/>
    <m/>
    <m/>
    <m/>
    <m/>
    <m/>
    <m/>
    <m/>
    <x v="0"/>
    <x v="0"/>
    <x v="0"/>
    <m/>
    <m/>
    <m/>
    <x v="0"/>
    <x v="0"/>
    <x v="0"/>
    <n v="0"/>
    <s v="Bonnes"/>
    <m/>
    <s v="La distribution d'articles non alimentaires L'assistance en Eau Hygiene et Assainissement La distribution de vivres"/>
    <s v="1"/>
    <s v="0"/>
    <s v="1"/>
    <s v="0"/>
    <s v="0"/>
    <s v="0"/>
    <s v="0"/>
    <s v="0"/>
    <s v="1"/>
    <s v="0"/>
    <s v="0"/>
    <s v="Entre 1 et 3 mois"/>
    <s v="Plus d'1 an"/>
    <m/>
    <m/>
    <m/>
    <m/>
    <m/>
    <s v="Continue"/>
    <m/>
    <n v="40"/>
    <s v="Oui"/>
    <s v="Oui"/>
    <s v="Oui"/>
    <m/>
    <m/>
    <m/>
    <x v="1"/>
    <x v="1"/>
    <m/>
    <s v="Forage à pompe manuelle"/>
    <s v="0"/>
    <s v="1"/>
    <s v="0"/>
    <s v="0"/>
    <s v="0"/>
    <s v="0"/>
    <s v="0"/>
    <s v="0"/>
    <x v="1"/>
    <s v="10-30 minutes"/>
    <s v="Eau trouble / brune Goût"/>
    <s v="0"/>
    <s v="1"/>
    <s v="1"/>
    <s v="0"/>
    <s v="0"/>
    <x v="1"/>
    <n v="8"/>
    <x v="1"/>
    <x v="1"/>
    <x v="1"/>
    <x v="1"/>
    <x v="1"/>
    <s v="Plus de 50 mètres"/>
    <s v="Non"/>
    <m/>
    <m/>
    <m/>
    <m/>
    <m/>
    <m/>
    <m/>
    <m/>
    <x v="0"/>
    <s v="Autre (précisez)_____________"/>
    <s v="0"/>
    <s v="0"/>
    <s v="0"/>
    <s v="0"/>
    <s v="0"/>
    <s v="0"/>
    <s v="1"/>
    <m/>
    <s v="Pas d'école"/>
    <m/>
    <s v="Oui"/>
    <s v="Centre de santé"/>
    <s v="1"/>
    <s v="0"/>
    <s v="0"/>
    <s v="0"/>
    <s v="0"/>
    <m/>
    <s v="En dehors du site"/>
    <s v="1 - 2h"/>
    <s v="Maux de tête Paludisme Toux"/>
    <s v="0"/>
    <s v="0"/>
    <s v="0"/>
    <s v="0"/>
    <s v="0"/>
    <s v="1"/>
    <s v="1"/>
    <s v="1"/>
    <s v="0"/>
    <s v="0"/>
    <s v="0"/>
    <s v="0"/>
    <s v="0"/>
    <m/>
    <x v="0"/>
    <m/>
    <m/>
    <m/>
    <m/>
    <m/>
    <m/>
    <m/>
    <x v="0"/>
    <m/>
    <x v="0"/>
    <m/>
    <m/>
    <m/>
    <m/>
    <m/>
    <m/>
    <m/>
    <m/>
    <m/>
    <m/>
    <m/>
    <m/>
    <m/>
    <x v="0"/>
    <s v="Se laver les mains avec du savon et de l’eau ou avec un gel hydroalcoolique Éviter de se toucher les yeux, le nez, la bouche Éviter les contacts avec toute personne malade"/>
    <s v="1"/>
    <s v="1"/>
    <s v="1"/>
    <s v="0"/>
    <s v="0"/>
    <s v="0"/>
    <s v="0"/>
    <s v="0"/>
    <s v="A travers les proches Sensibilisation par le personnel médical Sensibilisation par les organisations humanitaires (ONG, agences des nations-unies, …)"/>
    <s v="0"/>
    <s v="0"/>
    <s v="1"/>
    <s v="0"/>
    <s v="1"/>
    <s v="1"/>
    <s v="0"/>
    <x v="0"/>
    <x v="5"/>
    <s v="Quelques personnes y ont accès (entre 25 et 50%)"/>
    <m/>
    <s v="Production de subsistance Assistance humanitaire (incluant Cash)"/>
    <s v="0"/>
    <s v="0"/>
    <s v="0"/>
    <s v="1"/>
    <s v="0"/>
    <s v="1"/>
    <s v="0"/>
    <m/>
    <s v="Oui, c’est la terre de nos ancêtres"/>
    <s v="Oui"/>
    <s v="Plus de 50 minutes"/>
    <s v="Oui, on peut y trouver la plupart des biens"/>
    <m/>
    <s v="Oui"/>
    <s v="Airtel Tigo (MOV Africa)"/>
    <s v="1"/>
    <s v="1"/>
    <s v="0"/>
    <m/>
    <s v="Nourriture Eau potable Articles non alimentaires (vêtements, couvertures, ustensiles de cuisine)"/>
    <x v="0"/>
    <x v="0"/>
    <x v="0"/>
    <x v="0"/>
    <x v="1"/>
    <x v="0"/>
    <x v="0"/>
    <x v="1"/>
    <x v="0"/>
    <x v="0"/>
    <m/>
    <n v="3"/>
  </r>
  <r>
    <x v="2"/>
    <s v="Homme"/>
    <x v="0"/>
    <s v="TD0704"/>
    <x v="0"/>
    <s v="TD070402"/>
    <x v="1"/>
    <s v="TD070402DBA-041"/>
    <x v="249"/>
    <s v="14.3005106"/>
    <s v="13.8620606"/>
    <s v="277.9"/>
    <s v="4.383"/>
    <s v="Milieu rural isolé"/>
    <s v="Koulfoua"/>
    <s v="3"/>
    <x v="0"/>
    <s v="Plus de 150m2"/>
    <s v="Ancestrales"/>
    <s v="Oui"/>
    <s v="Aucune"/>
    <m/>
    <m/>
    <m/>
    <m/>
    <m/>
    <s v="Personnes Déplacées Internes"/>
    <s v="1"/>
    <s v="0"/>
    <s v="0"/>
    <n v="160"/>
    <x v="214"/>
    <n v="160"/>
    <n v="950"/>
    <n v="15"/>
    <n v="22"/>
    <n v="25"/>
    <n v="31"/>
    <n v="60"/>
    <n v="46"/>
    <n v="64"/>
    <n v="75"/>
    <n v="229"/>
    <n v="287"/>
    <n v="42"/>
    <n v="54"/>
    <n v="435"/>
    <n v="515"/>
    <s v="Lac"/>
    <s v="Fouli"/>
    <s v="Kaiga-Kindjiria"/>
    <s v="A pied Dos d'animal Pirogue Transport en commun"/>
    <s v="1"/>
    <s v="0"/>
    <s v="0"/>
    <s v="0"/>
    <s v="1"/>
    <s v="1"/>
    <s v="0"/>
    <s v="1"/>
    <x v="0"/>
    <x v="7"/>
    <x v="0"/>
    <m/>
    <s v="Ils considèrent que c'est la terre de leurs ancêtres"/>
    <m/>
    <m/>
    <m/>
    <m/>
    <m/>
    <m/>
    <m/>
    <m/>
    <m/>
    <m/>
    <m/>
    <m/>
    <m/>
    <m/>
    <m/>
    <m/>
    <m/>
    <m/>
    <m/>
    <m/>
    <m/>
    <m/>
    <m/>
    <m/>
    <m/>
    <m/>
    <m/>
    <x v="0"/>
    <x v="0"/>
    <x v="0"/>
    <m/>
    <m/>
    <m/>
    <m/>
    <m/>
    <m/>
    <m/>
    <m/>
    <m/>
    <m/>
    <m/>
    <m/>
    <m/>
    <m/>
    <m/>
    <m/>
    <m/>
    <m/>
    <m/>
    <m/>
    <m/>
    <m/>
    <m/>
    <m/>
    <m/>
    <m/>
    <m/>
    <m/>
    <m/>
    <m/>
    <m/>
    <m/>
    <m/>
    <m/>
    <m/>
    <x v="0"/>
    <x v="0"/>
    <x v="0"/>
    <m/>
    <m/>
    <m/>
    <x v="0"/>
    <x v="0"/>
    <x v="0"/>
    <n v="0"/>
    <s v="Bonnes"/>
    <m/>
    <s v="La distribution de vivres La distribution d'articles non alimentaires La distribution des baches L'assistance en Eau Hygiene et Assainissement Distribution des  outils agricoles"/>
    <s v="1"/>
    <s v="1"/>
    <s v="1"/>
    <s v="0"/>
    <s v="0"/>
    <s v="1"/>
    <s v="0"/>
    <s v="0"/>
    <s v="1"/>
    <s v="0"/>
    <s v="0"/>
    <s v="Entre 1 et 3 mois"/>
    <s v="Entre 6 mois et 1 an"/>
    <s v="Plus d'1 an"/>
    <m/>
    <s v="Entre 6 mois et 1 an"/>
    <m/>
    <m/>
    <s v="Continue"/>
    <m/>
    <n v="145"/>
    <s v="Oui"/>
    <s v="Oui"/>
    <s v="Oui"/>
    <m/>
    <m/>
    <m/>
    <x v="0"/>
    <x v="0"/>
    <m/>
    <s v="Forage à pompe manuelle"/>
    <s v="0"/>
    <s v="1"/>
    <s v="0"/>
    <s v="0"/>
    <s v="0"/>
    <s v="0"/>
    <s v="0"/>
    <s v="0"/>
    <x v="1"/>
    <s v="Moins de 10 minutes"/>
    <s v="Aucun"/>
    <s v="1"/>
    <s v="0"/>
    <s v="0"/>
    <s v="0"/>
    <s v="0"/>
    <x v="1"/>
    <n v="20"/>
    <x v="1"/>
    <x v="1"/>
    <x v="1"/>
    <x v="1"/>
    <x v="1"/>
    <s v="Plus de 50 mètres"/>
    <s v="Non"/>
    <m/>
    <m/>
    <m/>
    <m/>
    <m/>
    <m/>
    <m/>
    <m/>
    <x v="0"/>
    <s v="Autre (précisez)_____________"/>
    <s v="0"/>
    <s v="0"/>
    <s v="0"/>
    <s v="0"/>
    <s v="0"/>
    <s v="0"/>
    <s v="1"/>
    <m/>
    <s v="Pas d'école"/>
    <m/>
    <s v="Oui"/>
    <s v="Clinique mobile"/>
    <s v="0"/>
    <s v="1"/>
    <s v="0"/>
    <s v="0"/>
    <s v="0"/>
    <m/>
    <s v="Sur le site"/>
    <m/>
    <s v="Toux Autre (précisez)_____________"/>
    <s v="0"/>
    <s v="0"/>
    <s v="0"/>
    <s v="0"/>
    <s v="0"/>
    <s v="0"/>
    <s v="1"/>
    <s v="0"/>
    <s v="0"/>
    <s v="0"/>
    <s v="0"/>
    <s v="1"/>
    <s v="0"/>
    <s v="Fatigue générale"/>
    <x v="0"/>
    <m/>
    <m/>
    <m/>
    <m/>
    <m/>
    <m/>
    <m/>
    <x v="0"/>
    <m/>
    <x v="0"/>
    <m/>
    <m/>
    <m/>
    <m/>
    <m/>
    <m/>
    <m/>
    <m/>
    <m/>
    <m/>
    <m/>
    <m/>
    <m/>
    <x v="0"/>
    <s v="Éviter de se toucher les yeux, le nez, la bouche Se laver les mains avec du savon et de l’eau ou avec un gel hydroalcoolique Éviter les contacts avec toute personne malade Mesures de distanciation sociale (rester a distance des autres) Se couvrir le visage (nez et bouche) avec un masque Tousser ou éternuer dans son coude ou dans un mouchoir"/>
    <s v="1"/>
    <s v="1"/>
    <s v="1"/>
    <s v="1"/>
    <s v="1"/>
    <s v="1"/>
    <s v="0"/>
    <s v="0"/>
    <s v="A travers les proches Sensibilisation par les autorités administratives/traditionnelles Sensibilisation par les organisations humanitaires (ONG, agences des nations-unies, …) Sensibilisation par le personnel médical"/>
    <s v="0"/>
    <s v="0"/>
    <s v="1"/>
    <s v="1"/>
    <s v="1"/>
    <s v="1"/>
    <s v="0"/>
    <x v="1"/>
    <x v="3"/>
    <s v="Quelques personnes y ont accès (entre 25 et 50%)"/>
    <m/>
    <s v="Achat sur le marché Assistance humanitaire (incluant Cash)"/>
    <s v="1"/>
    <s v="0"/>
    <s v="0"/>
    <s v="1"/>
    <s v="0"/>
    <s v="0"/>
    <s v="0"/>
    <m/>
    <s v="Oui, c’est la terre de nos ancêtres"/>
    <s v="Oui"/>
    <s v="Plus de 50 minutes"/>
    <s v="Oui, marché très bien fourni"/>
    <m/>
    <s v="Oui"/>
    <s v="Airtel Tigo (MOV Africa)"/>
    <s v="1"/>
    <s v="1"/>
    <s v="0"/>
    <m/>
    <s v="Travail/moyen de subsistance Autre à préciser Nourriture"/>
    <x v="0"/>
    <x v="1"/>
    <x v="0"/>
    <x v="0"/>
    <x v="0"/>
    <x v="0"/>
    <x v="0"/>
    <x v="0"/>
    <x v="0"/>
    <x v="1"/>
    <s v="Cash pour acheter les chèvres"/>
    <n v="3"/>
  </r>
  <r>
    <x v="25"/>
    <s v="Homme"/>
    <x v="0"/>
    <s v="TD0701"/>
    <x v="2"/>
    <s v="TD070101"/>
    <x v="5"/>
    <s v="TD070101BOL-033"/>
    <x v="250"/>
    <s v="13.4544026"/>
    <s v="14.6900924"/>
    <s v="278.07709327160126"/>
    <s v="4.84"/>
    <s v="Milieu rural proche d’une ville moyenne"/>
    <m/>
    <m/>
    <x v="1"/>
    <m/>
    <m/>
    <s v="Oui"/>
    <m/>
    <m/>
    <m/>
    <n v="57"/>
    <n v="283"/>
    <m/>
    <s v="Personnes Déplacées Internes"/>
    <s v="1"/>
    <s v="0"/>
    <s v="0"/>
    <n v="414"/>
    <x v="215"/>
    <n v="414"/>
    <n v="1647"/>
    <n v="49"/>
    <n v="49"/>
    <n v="82"/>
    <n v="101"/>
    <n v="115"/>
    <n v="115"/>
    <n v="132"/>
    <n v="148"/>
    <n v="313"/>
    <n v="445"/>
    <n v="49"/>
    <n v="49"/>
    <n v="740"/>
    <n v="907"/>
    <s v="Lac"/>
    <s v="Mamdi"/>
    <s v="Bol"/>
    <s v="A pied Pirogue Dos d'animal"/>
    <s v="1"/>
    <s v="0"/>
    <s v="0"/>
    <s v="0"/>
    <s v="1"/>
    <s v="1"/>
    <s v="0"/>
    <s v="0"/>
    <x v="0"/>
    <x v="6"/>
    <x v="0"/>
    <m/>
    <s v="Parenté avec la communauté hôte"/>
    <m/>
    <m/>
    <m/>
    <m/>
    <m/>
    <m/>
    <m/>
    <m/>
    <m/>
    <m/>
    <m/>
    <m/>
    <m/>
    <m/>
    <m/>
    <m/>
    <m/>
    <m/>
    <m/>
    <m/>
    <m/>
    <m/>
    <m/>
    <m/>
    <m/>
    <m/>
    <m/>
    <x v="0"/>
    <x v="0"/>
    <x v="0"/>
    <m/>
    <m/>
    <m/>
    <m/>
    <m/>
    <m/>
    <m/>
    <m/>
    <m/>
    <m/>
    <m/>
    <m/>
    <m/>
    <m/>
    <m/>
    <m/>
    <m/>
    <m/>
    <m/>
    <m/>
    <m/>
    <m/>
    <m/>
    <m/>
    <m/>
    <m/>
    <m/>
    <m/>
    <m/>
    <m/>
    <m/>
    <m/>
    <m/>
    <m/>
    <m/>
    <x v="0"/>
    <x v="0"/>
    <x v="0"/>
    <m/>
    <m/>
    <m/>
    <x v="0"/>
    <x v="0"/>
    <x v="0"/>
    <n v="0"/>
    <s v="Bonnes"/>
    <m/>
    <s v="L'assistance de santé L'assistance psychosociale L'assistance en Eau Hygiene et Assainissement L'assistance en éducation La distribution d'articles non alimentaires"/>
    <s v="1"/>
    <s v="0"/>
    <s v="1"/>
    <s v="1"/>
    <s v="0"/>
    <s v="0"/>
    <s v="1"/>
    <s v="1"/>
    <s v="0"/>
    <s v="0"/>
    <s v="0"/>
    <m/>
    <s v="Plus d'1 an"/>
    <m/>
    <m/>
    <m/>
    <s v="Continue"/>
    <s v="Ponctuelle"/>
    <s v="Continue"/>
    <s v="Continue"/>
    <n v="33"/>
    <s v="Oui"/>
    <s v="Oui"/>
    <s v="Oui"/>
    <m/>
    <m/>
    <m/>
    <x v="1"/>
    <x v="1"/>
    <m/>
    <s v="Forage à pompe manuelle Eau de surface (wadi, lac, rivière, etc.)"/>
    <s v="0"/>
    <s v="1"/>
    <s v="0"/>
    <s v="0"/>
    <s v="1"/>
    <s v="0"/>
    <s v="0"/>
    <s v="0"/>
    <x v="1"/>
    <s v="Moins de 10 minutes"/>
    <s v="Aucun"/>
    <s v="1"/>
    <s v="0"/>
    <s v="0"/>
    <s v="0"/>
    <s v="0"/>
    <x v="0"/>
    <m/>
    <x v="0"/>
    <x v="0"/>
    <x v="0"/>
    <x v="0"/>
    <x v="0"/>
    <m/>
    <s v="Non"/>
    <m/>
    <m/>
    <m/>
    <m/>
    <m/>
    <m/>
    <m/>
    <m/>
    <x v="1"/>
    <m/>
    <m/>
    <m/>
    <m/>
    <m/>
    <m/>
    <m/>
    <m/>
    <s v="Moins de 10 minutes"/>
    <m/>
    <m/>
    <s v="Oui"/>
    <s v="Autre, spécifiez : ______________"/>
    <s v="0"/>
    <s v="0"/>
    <s v="0"/>
    <s v="0"/>
    <s v="1"/>
    <s v="Post de santé"/>
    <s v="Sur le site"/>
    <m/>
    <s v="Paludisme Toux Fièvre"/>
    <s v="0"/>
    <s v="1"/>
    <s v="0"/>
    <s v="0"/>
    <s v="0"/>
    <s v="1"/>
    <s v="1"/>
    <s v="0"/>
    <s v="0"/>
    <s v="0"/>
    <s v="0"/>
    <s v="0"/>
    <s v="0"/>
    <m/>
    <x v="0"/>
    <m/>
    <m/>
    <m/>
    <m/>
    <m/>
    <m/>
    <m/>
    <x v="0"/>
    <m/>
    <x v="0"/>
    <m/>
    <m/>
    <m/>
    <m/>
    <m/>
    <m/>
    <m/>
    <m/>
    <m/>
    <m/>
    <m/>
    <m/>
    <m/>
    <x v="0"/>
    <s v="Se laver les mains avec du savon et de l’eau ou avec un gel hydroalcoolique Mesures de distanciation sociale (rester a distance des autres) Se couvrir le visage (nez et bouche) avec un masque"/>
    <s v="1"/>
    <s v="0"/>
    <s v="0"/>
    <s v="1"/>
    <s v="1"/>
    <s v="0"/>
    <s v="0"/>
    <s v="0"/>
    <s v="A travers les proches Sensibilisation par les organisations humanitaires (ONG, agences des nations-unies, …) Sensibilisation par le personnel médical"/>
    <s v="0"/>
    <s v="0"/>
    <s v="1"/>
    <s v="0"/>
    <s v="1"/>
    <s v="1"/>
    <s v="0"/>
    <x v="0"/>
    <x v="2"/>
    <s v="Quelques personnes y ont accès (entre 25 et 50%)"/>
    <m/>
    <s v="Achat sur le marché Production de subsistance"/>
    <s v="1"/>
    <s v="0"/>
    <s v="0"/>
    <s v="0"/>
    <s v="0"/>
    <s v="1"/>
    <s v="0"/>
    <m/>
    <s v="Oui, accès aux terres cultivables donné par les autorités locales / notables des communautés"/>
    <s v="Oui"/>
    <s v="30 - 50 minutes"/>
    <s v="Oui, marché très bien fourni"/>
    <m/>
    <s v="Oui"/>
    <s v="Tigo (MOV Africa) Airtel"/>
    <s v="1"/>
    <s v="1"/>
    <s v="0"/>
    <m/>
    <s v="Nourriture Travail/moyen de subsistance Abris"/>
    <x v="0"/>
    <x v="1"/>
    <x v="1"/>
    <x v="0"/>
    <x v="0"/>
    <x v="0"/>
    <x v="0"/>
    <x v="0"/>
    <x v="0"/>
    <x v="0"/>
    <m/>
    <n v="3"/>
  </r>
  <r>
    <x v="1"/>
    <s v="Homme"/>
    <x v="0"/>
    <s v="TD0704"/>
    <x v="0"/>
    <s v="TD070401"/>
    <x v="0"/>
    <s v="TD070401LWA-037"/>
    <x v="251"/>
    <s v="13.822855"/>
    <s v="14.186024999999999"/>
    <m/>
    <m/>
    <s v="Milieu rural isolé"/>
    <s v="Kiskra"/>
    <s v="4"/>
    <x v="0"/>
    <s v="Plus de 150m2"/>
    <s v="Public/Gouvernement"/>
    <s v="Oui"/>
    <s v="Aucune"/>
    <m/>
    <m/>
    <m/>
    <m/>
    <m/>
    <s v="Personnes Déplacées Internes"/>
    <s v="1"/>
    <s v="0"/>
    <s v="0"/>
    <n v="412"/>
    <x v="216"/>
    <n v="412"/>
    <n v="1400"/>
    <n v="42"/>
    <n v="42"/>
    <n v="70"/>
    <n v="84"/>
    <n v="98"/>
    <n v="98"/>
    <n v="112"/>
    <n v="126"/>
    <n v="266"/>
    <n v="378"/>
    <n v="42"/>
    <n v="42"/>
    <n v="630"/>
    <n v="770"/>
    <s v="Lac"/>
    <s v="Fouli"/>
    <s v="Kaiga-Kindjiria"/>
    <s v="A pied Dos d'animal"/>
    <s v="1"/>
    <s v="0"/>
    <s v="0"/>
    <s v="0"/>
    <s v="0"/>
    <s v="1"/>
    <s v="0"/>
    <s v="0"/>
    <x v="0"/>
    <x v="5"/>
    <x v="0"/>
    <m/>
    <s v="Ordre des autorités"/>
    <m/>
    <m/>
    <m/>
    <m/>
    <m/>
    <m/>
    <m/>
    <m/>
    <m/>
    <m/>
    <m/>
    <m/>
    <m/>
    <m/>
    <m/>
    <m/>
    <m/>
    <m/>
    <m/>
    <m/>
    <m/>
    <m/>
    <m/>
    <m/>
    <m/>
    <m/>
    <m/>
    <x v="0"/>
    <x v="0"/>
    <x v="0"/>
    <m/>
    <m/>
    <m/>
    <m/>
    <m/>
    <m/>
    <m/>
    <m/>
    <m/>
    <m/>
    <m/>
    <m/>
    <m/>
    <m/>
    <m/>
    <m/>
    <m/>
    <m/>
    <m/>
    <m/>
    <m/>
    <m/>
    <m/>
    <m/>
    <m/>
    <m/>
    <m/>
    <m/>
    <m/>
    <m/>
    <m/>
    <m/>
    <m/>
    <m/>
    <m/>
    <x v="0"/>
    <x v="0"/>
    <x v="0"/>
    <m/>
    <m/>
    <m/>
    <x v="0"/>
    <x v="0"/>
    <x v="0"/>
    <n v="0"/>
    <s v="Bonnes"/>
    <m/>
    <s v="La distribution d'articles non alimentaires La distribution des baches L'assistance en Eau Hygiene et Assainissement Construction des abris Distribution des  outils agricoles L'assistance de santé La distribution de vivres"/>
    <s v="1"/>
    <s v="1"/>
    <s v="1"/>
    <s v="0"/>
    <s v="1"/>
    <s v="1"/>
    <s v="0"/>
    <s v="1"/>
    <s v="1"/>
    <s v="0"/>
    <s v="0"/>
    <s v="Entre 1 et 3 mois"/>
    <s v="Plus d'1 an"/>
    <s v="Plus d'1 an"/>
    <s v="Plus d'1 an"/>
    <s v="Plus d'1 an"/>
    <s v="Ponctuelle"/>
    <m/>
    <s v="Continue"/>
    <m/>
    <n v="79"/>
    <s v="Oui"/>
    <s v="Oui"/>
    <s v="Oui"/>
    <m/>
    <m/>
    <m/>
    <x v="0"/>
    <x v="0"/>
    <m/>
    <s v="Forage à pompe manuelle"/>
    <s v="0"/>
    <s v="1"/>
    <s v="0"/>
    <s v="0"/>
    <s v="0"/>
    <s v="0"/>
    <s v="0"/>
    <s v="0"/>
    <x v="1"/>
    <s v="Moins de 10 minutes"/>
    <s v="Aucun"/>
    <s v="1"/>
    <s v="0"/>
    <s v="0"/>
    <s v="0"/>
    <s v="0"/>
    <x v="1"/>
    <n v="19"/>
    <x v="1"/>
    <x v="1"/>
    <x v="1"/>
    <x v="1"/>
    <x v="1"/>
    <s v="Plus de 50 mètres"/>
    <s v="Non"/>
    <m/>
    <m/>
    <m/>
    <m/>
    <m/>
    <m/>
    <m/>
    <m/>
    <x v="0"/>
    <s v="Autre (précisez)_____________"/>
    <s v="0"/>
    <s v="0"/>
    <s v="0"/>
    <s v="0"/>
    <s v="0"/>
    <s v="0"/>
    <s v="1"/>
    <m/>
    <s v="Pas d'école"/>
    <m/>
    <s v="Oui"/>
    <s v="Centre de santé"/>
    <s v="1"/>
    <s v="0"/>
    <s v="0"/>
    <s v="0"/>
    <s v="0"/>
    <m/>
    <s v="En dehors du site"/>
    <s v="1 - 2h"/>
    <s v="Paludisme Toux Fièvre"/>
    <s v="0"/>
    <s v="1"/>
    <s v="0"/>
    <s v="0"/>
    <s v="0"/>
    <s v="1"/>
    <s v="1"/>
    <s v="0"/>
    <s v="0"/>
    <s v="0"/>
    <s v="0"/>
    <s v="0"/>
    <s v="0"/>
    <m/>
    <x v="0"/>
    <m/>
    <m/>
    <m/>
    <m/>
    <m/>
    <m/>
    <m/>
    <x v="0"/>
    <m/>
    <x v="0"/>
    <m/>
    <m/>
    <m/>
    <m/>
    <m/>
    <m/>
    <m/>
    <m/>
    <m/>
    <m/>
    <m/>
    <m/>
    <m/>
    <x v="0"/>
    <s v="Se laver les mains avec du savon et de l’eau ou avec un gel hydroalcoolique Éviter de se toucher les yeux, le nez, la bouche Éviter les contacts avec toute personne malade"/>
    <s v="1"/>
    <s v="1"/>
    <s v="1"/>
    <s v="0"/>
    <s v="0"/>
    <s v="0"/>
    <s v="0"/>
    <s v="0"/>
    <s v="A travers les proches Sensibilisation par les organisations humanitaires (ONG, agences des nations-unies, …) Sensibilisation par le personnel médical"/>
    <s v="0"/>
    <s v="0"/>
    <s v="1"/>
    <s v="0"/>
    <s v="1"/>
    <s v="1"/>
    <s v="0"/>
    <x v="1"/>
    <x v="3"/>
    <s v="Ne sait pas / Pas de réponse"/>
    <m/>
    <s v="Production de subsistance Assistance humanitaire (incluant Cash)"/>
    <s v="0"/>
    <s v="0"/>
    <s v="0"/>
    <s v="1"/>
    <s v="0"/>
    <s v="1"/>
    <s v="0"/>
    <m/>
    <s v="Oui, accès aux terres cultivables donné par les autorités locales / notables des communautés"/>
    <s v="Oui"/>
    <s v="Plus de 50 minutes"/>
    <s v="Oui, on peut y trouver la plupart des biens"/>
    <m/>
    <s v="Oui"/>
    <s v="Airtel Tigo (MOV Africa)"/>
    <s v="1"/>
    <s v="1"/>
    <s v="0"/>
    <m/>
    <s v="Nourriture Eau potable Articles non alimentaires (vêtements, couvertures, ustensiles de cuisine)"/>
    <x v="0"/>
    <x v="0"/>
    <x v="0"/>
    <x v="0"/>
    <x v="1"/>
    <x v="0"/>
    <x v="0"/>
    <x v="1"/>
    <x v="0"/>
    <x v="0"/>
    <m/>
    <n v="3"/>
  </r>
  <r>
    <x v="29"/>
    <m/>
    <x v="2"/>
    <m/>
    <x v="3"/>
    <m/>
    <x v="7"/>
    <m/>
    <x v="252"/>
    <m/>
    <m/>
    <m/>
    <m/>
    <m/>
    <m/>
    <m/>
    <x v="2"/>
    <m/>
    <m/>
    <m/>
    <m/>
    <m/>
    <m/>
    <m/>
    <m/>
    <m/>
    <m/>
    <m/>
    <m/>
    <m/>
    <m/>
    <x v="217"/>
    <m/>
    <m/>
    <m/>
    <m/>
    <m/>
    <m/>
    <m/>
    <m/>
    <m/>
    <m/>
    <m/>
    <m/>
    <m/>
    <m/>
    <m/>
    <m/>
    <m/>
    <m/>
    <m/>
    <m/>
    <m/>
    <m/>
    <m/>
    <m/>
    <m/>
    <m/>
    <m/>
    <m/>
    <x v="0"/>
    <x v="1"/>
    <x v="1"/>
    <m/>
    <m/>
    <m/>
    <m/>
    <m/>
    <m/>
    <m/>
    <m/>
    <m/>
    <m/>
    <m/>
    <m/>
    <m/>
    <m/>
    <m/>
    <m/>
    <m/>
    <m/>
    <m/>
    <m/>
    <m/>
    <m/>
    <m/>
    <m/>
    <m/>
    <m/>
    <m/>
    <m/>
    <m/>
    <x v="0"/>
    <x v="0"/>
    <x v="0"/>
    <m/>
    <m/>
    <m/>
    <m/>
    <m/>
    <m/>
    <m/>
    <m/>
    <m/>
    <m/>
    <m/>
    <m/>
    <m/>
    <m/>
    <m/>
    <m/>
    <m/>
    <m/>
    <m/>
    <m/>
    <m/>
    <m/>
    <m/>
    <m/>
    <m/>
    <m/>
    <m/>
    <m/>
    <m/>
    <m/>
    <m/>
    <m/>
    <m/>
    <m/>
    <m/>
    <x v="0"/>
    <x v="0"/>
    <x v="0"/>
    <m/>
    <m/>
    <m/>
    <x v="44"/>
    <x v="3"/>
    <x v="40"/>
    <m/>
    <m/>
    <m/>
    <m/>
    <m/>
    <m/>
    <m/>
    <m/>
    <m/>
    <m/>
    <m/>
    <m/>
    <m/>
    <m/>
    <m/>
    <m/>
    <m/>
    <m/>
    <m/>
    <m/>
    <m/>
    <m/>
    <m/>
    <m/>
    <m/>
    <m/>
    <m/>
    <m/>
    <m/>
    <m/>
    <m/>
    <x v="3"/>
    <x v="0"/>
    <m/>
    <m/>
    <m/>
    <m/>
    <m/>
    <m/>
    <m/>
    <m/>
    <m/>
    <m/>
    <x v="4"/>
    <m/>
    <m/>
    <m/>
    <m/>
    <m/>
    <m/>
    <m/>
    <x v="2"/>
    <m/>
    <x v="0"/>
    <x v="0"/>
    <x v="0"/>
    <x v="0"/>
    <x v="0"/>
    <m/>
    <m/>
    <m/>
    <m/>
    <m/>
    <m/>
    <m/>
    <m/>
    <m/>
    <m/>
    <x v="4"/>
    <m/>
    <m/>
    <m/>
    <m/>
    <m/>
    <m/>
    <m/>
    <m/>
    <m/>
    <m/>
    <m/>
    <m/>
    <m/>
    <m/>
    <m/>
    <m/>
    <m/>
    <m/>
    <m/>
    <m/>
    <m/>
    <m/>
    <m/>
    <m/>
    <m/>
    <m/>
    <m/>
    <m/>
    <m/>
    <m/>
    <m/>
    <m/>
    <m/>
    <m/>
    <m/>
    <m/>
    <x v="2"/>
    <m/>
    <m/>
    <m/>
    <m/>
    <m/>
    <m/>
    <m/>
    <x v="0"/>
    <m/>
    <x v="0"/>
    <m/>
    <m/>
    <m/>
    <m/>
    <m/>
    <m/>
    <m/>
    <m/>
    <m/>
    <m/>
    <m/>
    <m/>
    <m/>
    <x v="2"/>
    <m/>
    <m/>
    <m/>
    <m/>
    <m/>
    <m/>
    <m/>
    <m/>
    <m/>
    <m/>
    <m/>
    <m/>
    <m/>
    <m/>
    <m/>
    <m/>
    <m/>
    <x v="2"/>
    <x v="3"/>
    <m/>
    <m/>
    <m/>
    <m/>
    <m/>
    <m/>
    <m/>
    <m/>
    <m/>
    <m/>
    <m/>
    <m/>
    <m/>
    <m/>
    <m/>
    <m/>
    <m/>
    <m/>
    <m/>
    <m/>
    <m/>
    <m/>
    <m/>
    <x v="2"/>
    <x v="2"/>
    <x v="2"/>
    <x v="2"/>
    <x v="2"/>
    <x v="2"/>
    <x v="2"/>
    <x v="2"/>
    <x v="1"/>
    <x v="2"/>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28270DA-9DFA-479F-AABD-E04284677DB1}" name="PivotTable25" cacheId="39"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C82:D91" firstHeaderRow="1" firstDataRow="1" firstDataCol="1"/>
  <pivotFields count="32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 showAll="0"/>
    <pivotField axis="axisRow" numFmtId="1" showAll="0">
      <items count="11">
        <item h="1" x="1"/>
        <item x="8"/>
        <item x="4"/>
        <item x="2"/>
        <item x="7"/>
        <item x="6"/>
        <item x="5"/>
        <item x="3"/>
        <item x="0"/>
        <item m="1"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1"/>
  </rowFields>
  <rowItems count="9">
    <i>
      <x v="1"/>
    </i>
    <i>
      <x v="2"/>
    </i>
    <i>
      <x v="3"/>
    </i>
    <i>
      <x v="4"/>
    </i>
    <i>
      <x v="5"/>
    </i>
    <i>
      <x v="6"/>
    </i>
    <i>
      <x v="7"/>
    </i>
    <i>
      <x v="8"/>
    </i>
    <i t="grand">
      <x/>
    </i>
  </rowItems>
  <colItems count="1">
    <i/>
  </colItems>
  <dataFields count="1">
    <dataField name="Sum of B3b. Nombre PDI" fld="33" baseField="0" baseItem="0"/>
  </dataFields>
  <formats count="3">
    <format dxfId="29">
      <pivotArea outline="0" collapsedLevelsAreSubtotals="1" fieldPosition="0"/>
    </format>
    <format dxfId="28">
      <pivotArea collapsedLevelsAreSubtotals="1" fieldPosition="0">
        <references count="1">
          <reference field="61" count="1">
            <x v="1"/>
          </reference>
        </references>
      </pivotArea>
    </format>
    <format dxfId="27">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07C5586A-DD4A-4A41-95F8-C076D1305F0D}" name="PivotTable22" cacheId="39"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L57:M60" firstHeaderRow="1" firstDataRow="1" firstDataCol="1"/>
  <pivotFields count="323">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4">
        <item x="2"/>
        <item x="1"/>
        <item h="1" x="0"/>
        <item t="default"/>
      </items>
    </pivotField>
    <pivotField showAll="0"/>
    <pivotField showAll="0"/>
    <pivotField showAll="0"/>
    <pivotField numFmtId="9" showAll="0"/>
    <pivotField numFmtId="9" showAll="0"/>
    <pivotField numFmtId="9" showAll="0"/>
    <pivotField numFmtId="9"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32"/>
  </rowFields>
  <rowItems count="3">
    <i>
      <x/>
    </i>
    <i>
      <x v="1"/>
    </i>
    <i t="grand">
      <x/>
    </i>
  </rowItems>
  <colItems count="1">
    <i/>
  </colItems>
  <dataFields count="1">
    <dataField name="Count of Date de l'évaluation" fld="0" subtotal="count" showDataAs="percentOfTotal" baseField="132" baseItem="0" numFmtId="10"/>
  </dataFields>
  <formats count="2">
    <format dxfId="35">
      <pivotArea outline="0" collapsedLevelsAreSubtotals="1" fieldPosition="0"/>
    </format>
    <format dxfId="34">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B4602268-3351-4143-850C-CBD0835A6882}" name="PivotTable39" cacheId="39"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3">
  <location ref="A174:B177" firstHeaderRow="1" firstDataRow="1" firstDataCol="1"/>
  <pivotFields count="323">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 showAll="0"/>
    <pivotField numFmtI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4">
        <item x="0"/>
        <item x="1"/>
        <item h="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44"/>
  </rowFields>
  <rowItems count="3">
    <i>
      <x/>
    </i>
    <i>
      <x v="1"/>
    </i>
    <i t="grand">
      <x/>
    </i>
  </rowItems>
  <colItems count="1">
    <i/>
  </colItems>
  <dataFields count="1">
    <dataField name="Count of A.3. Nom du Village / localité / site" fld="8" subtotal="count" showDataAs="percentOfTotal" baseField="0" baseItem="0" numFmtId="9"/>
  </dataFields>
  <formats count="1">
    <format dxfId="3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AA03AD08-EF3D-4F29-8D9D-EB2609A04177}" name="PivotTable54" cacheId="39"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rowHeaderCaption="">
  <location ref="A344:B347" firstHeaderRow="1" firstDataRow="1" firstDataCol="1"/>
  <pivotFields count="32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 showAll="0"/>
    <pivotField numFmtI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4">
        <item x="0"/>
        <item x="1"/>
        <item h="1" x="2"/>
        <item t="default"/>
      </items>
    </pivotField>
    <pivotField showAll="0"/>
    <pivotField showAll="0"/>
    <pivotField showAll="0"/>
    <pivotField showAll="0"/>
    <pivotField showAll="0"/>
  </pivotFields>
  <rowFields count="1">
    <field x="317"/>
  </rowFields>
  <rowItems count="3">
    <i>
      <x/>
    </i>
    <i>
      <x v="1"/>
    </i>
    <i t="grand">
      <x/>
    </i>
  </rowItems>
  <colItems count="1">
    <i/>
  </colItems>
  <dataFields count="1">
    <dataField name="Count of Total personnes déplacées" fld="31" subtotal="count" showDataAs="percentOfTotal" baseField="311"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8239A43A-9079-4FD8-BF43-8051F2932800}" name="PivotTable50" cacheId="39"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rowHeaderCaption="">
  <location ref="A320:B323" firstHeaderRow="1" firstDataRow="1" firstDataCol="1"/>
  <pivotFields count="32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 showAll="0"/>
    <pivotField numFmtI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4">
        <item x="0"/>
        <item x="1"/>
        <item h="1" x="2"/>
        <item t="default"/>
      </items>
    </pivotField>
    <pivotField showAll="0"/>
    <pivotField showAll="0"/>
    <pivotField showAll="0"/>
    <pivotField showAll="0"/>
    <pivotField showAll="0"/>
    <pivotField showAll="0"/>
    <pivotField showAll="0"/>
    <pivotField showAll="0"/>
    <pivotField showAll="0"/>
  </pivotFields>
  <rowFields count="1">
    <field x="313"/>
  </rowFields>
  <rowItems count="3">
    <i>
      <x/>
    </i>
    <i>
      <x v="1"/>
    </i>
    <i t="grand">
      <x/>
    </i>
  </rowItems>
  <colItems count="1">
    <i/>
  </colItems>
  <dataFields count="1">
    <dataField name="Count of Total personnes déplacées" fld="31" subtotal="count" showDataAs="percentOfTotal" baseField="311"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C26285D4-643E-4E03-8EFA-CE167F7886AB}" name="PivotTable24" cacheId="39"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82:B90" firstHeaderRow="1" firstDataRow="1" firstDataCol="1"/>
  <pivotFields count="32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9">
        <item x="0"/>
        <item h="1" x="1"/>
        <item x="2"/>
        <item x="3"/>
        <item x="4"/>
        <item x="5"/>
        <item x="6"/>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9" showAll="0"/>
    <pivotField numFmtId="9" showAll="0"/>
    <pivotField numFmtId="9" showAll="0"/>
    <pivotField numFmtId="9"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0"/>
  </rowFields>
  <rowItems count="8">
    <i>
      <x/>
    </i>
    <i>
      <x v="2"/>
    </i>
    <i>
      <x v="3"/>
    </i>
    <i>
      <x v="4"/>
    </i>
    <i>
      <x v="5"/>
    </i>
    <i>
      <x v="6"/>
    </i>
    <i>
      <x v="7"/>
    </i>
    <i t="grand">
      <x/>
    </i>
  </rowItems>
  <colItems count="1">
    <i/>
  </colItems>
  <dataFields count="1">
    <dataField name="Sum of B3b. Nombre PDI" fld="33" baseField="0" baseItem="0"/>
  </dataFields>
  <formats count="9">
    <format dxfId="45">
      <pivotArea collapsedLevelsAreSubtotals="1" fieldPosition="0">
        <references count="1">
          <reference field="60" count="1">
            <x v="0"/>
          </reference>
        </references>
      </pivotArea>
    </format>
    <format dxfId="44">
      <pivotArea collapsedLevelsAreSubtotals="1" fieldPosition="0">
        <references count="1">
          <reference field="60" count="1">
            <x v="6"/>
          </reference>
        </references>
      </pivotArea>
    </format>
    <format dxfId="43">
      <pivotArea collapsedLevelsAreSubtotals="1" fieldPosition="0">
        <references count="1">
          <reference field="60" count="1">
            <x v="4"/>
          </reference>
        </references>
      </pivotArea>
    </format>
    <format dxfId="42">
      <pivotArea collapsedLevelsAreSubtotals="1" fieldPosition="0">
        <references count="1">
          <reference field="60" count="1">
            <x v="7"/>
          </reference>
        </references>
      </pivotArea>
    </format>
    <format dxfId="41">
      <pivotArea collapsedLevelsAreSubtotals="1" fieldPosition="0">
        <references count="1">
          <reference field="60" count="1">
            <x v="3"/>
          </reference>
        </references>
      </pivotArea>
    </format>
    <format dxfId="40">
      <pivotArea collapsedLevelsAreSubtotals="1" fieldPosition="0">
        <references count="1">
          <reference field="60" count="1">
            <x v="2"/>
          </reference>
        </references>
      </pivotArea>
    </format>
    <format dxfId="39">
      <pivotArea collapsedLevelsAreSubtotals="1" fieldPosition="0">
        <references count="1">
          <reference field="60" count="1">
            <x v="5"/>
          </reference>
        </references>
      </pivotArea>
    </format>
    <format dxfId="38">
      <pivotArea outline="0" collapsedLevelsAreSubtotals="1" fieldPosition="0"/>
    </format>
    <format dxfId="37">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2A9519B7-CE9A-4D53-AE67-BD6856590BD4}" name="PivotTable46" cacheId="39"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246:B249" firstHeaderRow="1" firstDataRow="1" firstDataCol="1" rowPageCount="1" colPageCount="1"/>
  <pivotFields count="32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 showAll="0"/>
    <pivotField numFmtI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4">
        <item h="1" x="1"/>
        <item x="0"/>
        <item h="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86"/>
  </rowFields>
  <rowItems count="3">
    <i>
      <x v="1"/>
    </i>
    <i>
      <x v="2"/>
    </i>
    <i t="grand">
      <x/>
    </i>
  </rowItems>
  <colItems count="1">
    <i/>
  </colItems>
  <pageFields count="1">
    <pageField fld="268" hier="-1"/>
  </pageFields>
  <dataFields count="1">
    <dataField name="Count of Total personnes déplacées" fld="31" subtotal="count" showDataAs="percentOfTotal" baseField="286" baseItem="0" numFmtId="9"/>
  </dataFields>
  <formats count="1">
    <format dxfId="4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BDDBB087-14C8-472D-99D1-E7A29047DA6F}" name="PivotTable18" cacheId="39"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H35:I48" firstHeaderRow="1" firstDataRow="1" firstDataCol="1"/>
  <pivotFields count="323">
    <pivotField showAll="0"/>
    <pivotField showAll="0"/>
    <pivotField showAll="0"/>
    <pivotField showAll="0"/>
    <pivotField axis="axisRow" showAll="0">
      <items count="5">
        <item x="0"/>
        <item x="1"/>
        <item x="2"/>
        <item x="3"/>
        <item t="default"/>
      </items>
    </pivotField>
    <pivotField showAll="0"/>
    <pivotField axis="axisRow" showAll="0">
      <items count="9">
        <item x="3"/>
        <item x="5"/>
        <item x="1"/>
        <item x="6"/>
        <item x="4"/>
        <item x="0"/>
        <item x="2"/>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9" showAll="0"/>
    <pivotField numFmtId="9" showAll="0"/>
    <pivotField numFmtId="9" showAll="0"/>
    <pivotField numFmtId="9"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4"/>
    <field x="6"/>
  </rowFields>
  <rowItems count="13">
    <i>
      <x/>
    </i>
    <i r="1">
      <x v="2"/>
    </i>
    <i r="1">
      <x v="3"/>
    </i>
    <i r="1">
      <x v="5"/>
    </i>
    <i>
      <x v="1"/>
    </i>
    <i r="1">
      <x/>
    </i>
    <i r="1">
      <x v="6"/>
    </i>
    <i>
      <x v="2"/>
    </i>
    <i r="1">
      <x v="1"/>
    </i>
    <i r="1">
      <x v="4"/>
    </i>
    <i>
      <x v="3"/>
    </i>
    <i r="1">
      <x v="7"/>
    </i>
    <i t="grand">
      <x/>
    </i>
  </rowItems>
  <colItems count="1">
    <i/>
  </colItems>
  <dataFields count="1">
    <dataField name="Sum of Total ménages déplacés" fld="30"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299171D1-EE77-4B0F-8608-34E1821516D3}" name="PivotTable9" cacheId="39" dataOnRows="1"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M3:N5" firstHeaderRow="1" firstDataRow="1" firstDataCol="1"/>
  <pivotFields count="32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9" showAll="0"/>
    <pivotField numFmtId="9" showAll="0"/>
    <pivotField numFmtId="9" showAll="0"/>
    <pivotField numFmtId="9"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2">
    <i>
      <x/>
    </i>
    <i i="1">
      <x v="1"/>
    </i>
  </rowItems>
  <colItems count="1">
    <i/>
  </colItems>
  <dataFields count="2">
    <dataField name="Sum of Nombre total d'Hommes PDI" fld="46" baseField="0" baseItem="0"/>
    <dataField name="Sum of Nombre total de Femmes PDI" fld="47"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xml><?xml version="1.0" encoding="utf-8"?>
<pivotTableDefinition xmlns="http://schemas.openxmlformats.org/spreadsheetml/2006/main" xmlns:mc="http://schemas.openxmlformats.org/markup-compatibility/2006" xmlns:xr="http://schemas.microsoft.com/office/spreadsheetml/2014/revision" mc:Ignorable="xr" xr:uid="{4B33D1C5-17AA-4AFE-8C1F-7C8252AA8BBC}" name="PivotTable29" cacheId="39"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N82:O90" firstHeaderRow="1" firstDataRow="1" firstDataCol="1"/>
  <pivotFields count="32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 showAll="0"/>
    <pivotField numFmtI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9">
        <item h="1" x="0"/>
        <item x="4"/>
        <item x="2"/>
        <item x="1"/>
        <item x="7"/>
        <item x="6"/>
        <item x="3"/>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31"/>
  </rowFields>
  <rowItems count="8">
    <i>
      <x v="1"/>
    </i>
    <i>
      <x v="2"/>
    </i>
    <i>
      <x v="3"/>
    </i>
    <i>
      <x v="4"/>
    </i>
    <i>
      <x v="5"/>
    </i>
    <i>
      <x v="6"/>
    </i>
    <i>
      <x v="7"/>
    </i>
    <i t="grand">
      <x/>
    </i>
  </rowItems>
  <colItems count="1">
    <i/>
  </colItems>
  <dataFields count="1">
    <dataField name="Sum of B.10.b Nombre d'individus retournés venus de l'étranger" fld="104" showDataAs="percentOfTotal" baseField="0" baseItem="0" numFmtId="10"/>
  </dataFields>
  <formats count="2">
    <format dxfId="48">
      <pivotArea collapsedLevelsAreSubtotals="1" fieldPosition="0">
        <references count="1">
          <reference field="131" count="0"/>
        </references>
      </pivotArea>
    </format>
    <format dxfId="4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xml><?xml version="1.0" encoding="utf-8"?>
<pivotTableDefinition xmlns="http://schemas.openxmlformats.org/spreadsheetml/2006/main" xmlns:mc="http://schemas.openxmlformats.org/markup-compatibility/2006" xmlns:xr="http://schemas.microsoft.com/office/spreadsheetml/2014/revision" mc:Ignorable="xr" xr:uid="{EB4D0398-8E05-443B-9048-A824B3D47DD8}" name="PivotTable42" cacheId="39"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203:B206" firstHeaderRow="1" firstDataRow="1" firstDataCol="1" rowPageCount="1" colPageCount="1"/>
  <pivotFields count="32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 showAll="0"/>
    <pivotField numFmtI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4">
        <item x="0"/>
        <item x="1"/>
        <item h="1" x="2"/>
        <item t="default"/>
      </items>
    </pivotField>
    <pivotField showAll="0"/>
    <pivotField showAll="0"/>
    <pivotField showAll="0"/>
    <pivotField showAll="0"/>
    <pivotField showAll="0"/>
    <pivotField showAll="0"/>
    <pivotField showAll="0"/>
    <pivotField showAll="0"/>
    <pivotField showAll="0"/>
    <pivotField axis="axisRow"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54"/>
  </rowFields>
  <rowItems count="3">
    <i>
      <x/>
    </i>
    <i>
      <x v="1"/>
    </i>
    <i t="grand">
      <x/>
    </i>
  </rowItems>
  <colItems count="1">
    <i/>
  </colItems>
  <pageFields count="1">
    <pageField fld="244" hier="-1"/>
  </pageFields>
  <dataFields count="1">
    <dataField name="Sum of Total personnes déplacées" fld="3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32D52D9D-E0A7-4B57-A829-24A3E8F7EEF6}" name="PivotTable38" cacheId="39"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B154:C157" firstHeaderRow="1" firstDataRow="1" firstDataCol="1"/>
  <pivotFields count="32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4">
        <item x="0"/>
        <item x="1"/>
        <item h="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 showAll="0"/>
    <pivotField numFmtI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6"/>
  </rowFields>
  <rowItems count="3">
    <i>
      <x/>
    </i>
    <i>
      <x v="1"/>
    </i>
    <i t="grand">
      <x/>
    </i>
  </rowItems>
  <colItems count="1">
    <i/>
  </colItems>
  <dataFields count="1">
    <dataField name="Sum of Total personnes déplacées" fld="31" showDataAs="percentOfTotal" baseField="0" baseItem="0" numFmtId="9"/>
  </dataFields>
  <formats count="1">
    <format dxfId="3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xml><?xml version="1.0" encoding="utf-8"?>
<pivotTableDefinition xmlns="http://schemas.openxmlformats.org/spreadsheetml/2006/main" xmlns:mc="http://schemas.openxmlformats.org/markup-compatibility/2006" xmlns:xr="http://schemas.microsoft.com/office/spreadsheetml/2014/revision" mc:Ignorable="xr" xr:uid="{9485E164-6336-4126-88A0-73ED834E0C55}" name="PivotTable49" cacheId="39"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314:B317" firstHeaderRow="1" firstDataRow="1" firstDataCol="1"/>
  <pivotFields count="32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 showAll="0"/>
    <pivotField numFmtI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4">
        <item x="1"/>
        <item x="0"/>
        <item h="1" x="2"/>
        <item t="default"/>
      </items>
    </pivotField>
    <pivotField showAll="0"/>
    <pivotField showAll="0"/>
    <pivotField showAll="0"/>
    <pivotField showAll="0"/>
    <pivotField showAll="0"/>
    <pivotField showAll="0"/>
    <pivotField showAll="0"/>
    <pivotField showAll="0"/>
    <pivotField showAll="0"/>
    <pivotField showAll="0"/>
  </pivotFields>
  <rowFields count="1">
    <field x="312"/>
  </rowFields>
  <rowItems count="3">
    <i>
      <x/>
    </i>
    <i>
      <x v="1"/>
    </i>
    <i t="grand">
      <x/>
    </i>
  </rowItems>
  <colItems count="1">
    <i/>
  </colItems>
  <dataFields count="1">
    <dataField name="Count of Total personnes déplacées" fld="31" subtotal="count" showDataAs="percentOfTotal" baseField="311"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xml><?xml version="1.0" encoding="utf-8"?>
<pivotTableDefinition xmlns="http://schemas.openxmlformats.org/spreadsheetml/2006/main" xmlns:mc="http://schemas.openxmlformats.org/markup-compatibility/2006" xmlns:xr="http://schemas.microsoft.com/office/spreadsheetml/2014/revision" mc:Ignorable="xr" xr:uid="{367418B8-76FD-48B9-9EDF-19A17A6F4C7A}" name="PivotTable28" cacheId="39"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L82:M89" firstHeaderRow="1" firstDataRow="1" firstDataCol="1"/>
  <pivotFields count="32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 showAll="0"/>
    <pivotField numFmtI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8">
        <item h="1" x="0"/>
        <item x="1"/>
        <item x="2"/>
        <item x="3"/>
        <item x="4"/>
        <item x="5"/>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30"/>
  </rowFields>
  <rowItems count="7">
    <i>
      <x v="1"/>
    </i>
    <i>
      <x v="2"/>
    </i>
    <i>
      <x v="3"/>
    </i>
    <i>
      <x v="4"/>
    </i>
    <i>
      <x v="5"/>
    </i>
    <i>
      <x v="6"/>
    </i>
    <i t="grand">
      <x/>
    </i>
  </rowItems>
  <colItems count="1">
    <i/>
  </colItems>
  <dataFields count="1">
    <dataField name="Sum of B.10.b Nombre d'individus retournés venus de l'étranger" fld="104" showDataAs="percentOfTotal" baseField="0" baseItem="0" numFmtId="10"/>
  </dataFields>
  <formats count="1">
    <format dxfId="49">
      <pivotArea collapsedLevelsAreSubtotals="1" fieldPosition="0">
        <references count="1">
          <reference field="130"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xml><?xml version="1.0" encoding="utf-8"?>
<pivotTableDefinition xmlns="http://schemas.openxmlformats.org/spreadsheetml/2006/main" xmlns:mc="http://schemas.openxmlformats.org/markup-compatibility/2006" xmlns:xr="http://schemas.microsoft.com/office/spreadsheetml/2014/revision" mc:Ignorable="xr" xr:uid="{E1516F41-9278-42F9-905E-31F4F44C0EF6}" name="PivotTable15" cacheId="39"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18:G31" firstHeaderRow="0" firstDataRow="1" firstDataCol="1"/>
  <pivotFields count="323">
    <pivotField showAll="0"/>
    <pivotField showAll="0"/>
    <pivotField showAll="0"/>
    <pivotField showAll="0"/>
    <pivotField axis="axisRow" showAll="0">
      <items count="5">
        <item x="0"/>
        <item x="1"/>
        <item x="2"/>
        <item x="3"/>
        <item t="default"/>
      </items>
    </pivotField>
    <pivotField showAll="0"/>
    <pivotField axis="axisRow" showAll="0">
      <items count="9">
        <item x="3"/>
        <item x="5"/>
        <item x="1"/>
        <item x="6"/>
        <item x="4"/>
        <item x="0"/>
        <item x="2"/>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9" showAll="0"/>
    <pivotField numFmtId="9" showAll="0"/>
    <pivotField numFmtId="9" showAll="0"/>
    <pivotField numFmtId="9"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4"/>
    <field x="6"/>
  </rowFields>
  <rowItems count="13">
    <i>
      <x/>
    </i>
    <i r="1">
      <x v="2"/>
    </i>
    <i r="1">
      <x v="3"/>
    </i>
    <i r="1">
      <x v="5"/>
    </i>
    <i>
      <x v="1"/>
    </i>
    <i r="1">
      <x/>
    </i>
    <i r="1">
      <x v="6"/>
    </i>
    <i>
      <x v="2"/>
    </i>
    <i r="1">
      <x v="1"/>
    </i>
    <i r="1">
      <x v="4"/>
    </i>
    <i>
      <x v="3"/>
    </i>
    <i r="1">
      <x v="7"/>
    </i>
    <i t="grand">
      <x/>
    </i>
  </rowItems>
  <colFields count="1">
    <field x="-2"/>
  </colFields>
  <colItems count="6">
    <i>
      <x/>
    </i>
    <i i="1">
      <x v="1"/>
    </i>
    <i i="2">
      <x v="2"/>
    </i>
    <i i="3">
      <x v="3"/>
    </i>
    <i i="4">
      <x v="4"/>
    </i>
    <i i="5">
      <x v="5"/>
    </i>
  </colItems>
  <dataFields count="6">
    <dataField name="Sum of B3a. Nombre de ménages PDI" fld="32" baseField="0" baseItem="0"/>
    <dataField name="Sum of B3b. Nombre PDI" fld="33" baseField="0" baseItem="0"/>
    <dataField name="Sum of B.6.a Nombre de ménages retournés anciens PDI" fld="65" baseField="0" baseItem="0"/>
    <dataField name="Sum of B.6.b Nombre d'individus retournés anciens PDI" fld="66" baseField="0" baseItem="0"/>
    <dataField name="Sum of B.10.a Nombre de ménages retournés venus de l'étranger" fld="103" baseField="0" baseItem="0"/>
    <dataField name="Sum of B.10.b Nombre d'individus retournés venus de l'étranger" fld="10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xml><?xml version="1.0" encoding="utf-8"?>
<pivotTableDefinition xmlns="http://schemas.openxmlformats.org/spreadsheetml/2006/main" xmlns:mc="http://schemas.openxmlformats.org/markup-compatibility/2006" xmlns:xr="http://schemas.microsoft.com/office/spreadsheetml/2014/revision" mc:Ignorable="xr" xr:uid="{5372852B-6E29-4251-B0DE-7D8593E7A34B}" name="PivotTable31" cacheId="39"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423:B428" firstHeaderRow="1" firstDataRow="1" firstDataCol="1"/>
  <pivotFields count="32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 showAll="0"/>
    <pivotField numFmtI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6">
        <item x="0"/>
        <item x="3"/>
        <item x="2"/>
        <item x="1"/>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07"/>
  </rowFields>
  <rowItems count="5">
    <i>
      <x/>
    </i>
    <i>
      <x v="1"/>
    </i>
    <i>
      <x v="2"/>
    </i>
    <i>
      <x v="3"/>
    </i>
    <i t="grand">
      <x/>
    </i>
  </rowItems>
  <colItems count="1">
    <i/>
  </colItems>
  <dataFields count="1">
    <dataField name="Count of Total personnes déplacées" fld="31" subtotal="count" showDataAs="percentOfTotal" baseField="207" baseItem="0" numFmtId="9"/>
  </dataFields>
  <formats count="6">
    <format dxfId="55">
      <pivotArea type="all" dataOnly="0" outline="0" fieldPosition="0"/>
    </format>
    <format dxfId="54">
      <pivotArea outline="0" collapsedLevelsAreSubtotals="1" fieldPosition="0"/>
    </format>
    <format dxfId="53">
      <pivotArea field="207" type="button" dataOnly="0" labelOnly="1" outline="0" axis="axisRow" fieldPosition="0"/>
    </format>
    <format dxfId="52">
      <pivotArea dataOnly="0" labelOnly="1" fieldPosition="0">
        <references count="1">
          <reference field="207" count="0"/>
        </references>
      </pivotArea>
    </format>
    <format dxfId="51">
      <pivotArea dataOnly="0" labelOnly="1" grandRow="1" outline="0" fieldPosition="0"/>
    </format>
    <format dxfId="5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xml><?xml version="1.0" encoding="utf-8"?>
<pivotTableDefinition xmlns="http://schemas.openxmlformats.org/spreadsheetml/2006/main" xmlns:mc="http://schemas.openxmlformats.org/markup-compatibility/2006" xmlns:xr="http://schemas.microsoft.com/office/spreadsheetml/2014/revision" mc:Ignorable="xr" xr:uid="{9BAD268B-A98E-4956-B8A7-F23C0B6B30FA}" name="PivotTable52" cacheId="39"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rowHeaderCaption="">
  <location ref="A332:B335" firstHeaderRow="1" firstDataRow="1" firstDataCol="1"/>
  <pivotFields count="32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 showAll="0"/>
    <pivotField numFmtI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4">
        <item x="0"/>
        <item x="1"/>
        <item h="1" x="2"/>
        <item t="default"/>
      </items>
    </pivotField>
    <pivotField showAll="0"/>
    <pivotField showAll="0"/>
    <pivotField showAll="0"/>
    <pivotField showAll="0"/>
    <pivotField showAll="0"/>
    <pivotField showAll="0"/>
    <pivotField showAll="0"/>
  </pivotFields>
  <rowFields count="1">
    <field x="315"/>
  </rowFields>
  <rowItems count="3">
    <i>
      <x/>
    </i>
    <i>
      <x v="1"/>
    </i>
    <i t="grand">
      <x/>
    </i>
  </rowItems>
  <colItems count="1">
    <i/>
  </colItems>
  <dataFields count="1">
    <dataField name="Count of Total personnes déplacées" fld="31" subtotal="count" showDataAs="percentOfTotal" baseField="311"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5.xml><?xml version="1.0" encoding="utf-8"?>
<pivotTableDefinition xmlns="http://schemas.openxmlformats.org/spreadsheetml/2006/main" xmlns:mc="http://schemas.openxmlformats.org/markup-compatibility/2006" xmlns:xr="http://schemas.microsoft.com/office/spreadsheetml/2014/revision" mc:Ignorable="xr" xr:uid="{CC53283B-3D46-4D9E-BB34-62FC3151C68A}" name="PivotTable21" cacheId="39"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F57:G60" firstHeaderRow="1" firstDataRow="1" firstDataCol="1"/>
  <pivotFields count="323">
    <pivotField dataField="1" showAll="0">
      <items count="31">
        <item x="22"/>
        <item x="27"/>
        <item x="15"/>
        <item x="8"/>
        <item x="7"/>
        <item x="17"/>
        <item x="24"/>
        <item x="3"/>
        <item x="21"/>
        <item x="5"/>
        <item x="1"/>
        <item x="0"/>
        <item x="11"/>
        <item x="4"/>
        <item x="13"/>
        <item x="10"/>
        <item x="2"/>
        <item x="14"/>
        <item x="23"/>
        <item x="19"/>
        <item x="25"/>
        <item x="12"/>
        <item x="28"/>
        <item x="26"/>
        <item x="18"/>
        <item x="20"/>
        <item x="9"/>
        <item x="16"/>
        <item x="6"/>
        <item x="2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5">
        <item m="1" x="3"/>
        <item x="1"/>
        <item x="2"/>
        <item h="1"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9" showAll="0"/>
    <pivotField numFmtId="9" showAll="0"/>
    <pivotField numFmtId="9" showAll="0"/>
    <pivotField numFmtId="9"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4"/>
  </rowFields>
  <rowItems count="3">
    <i>
      <x v="1"/>
    </i>
    <i>
      <x v="2"/>
    </i>
    <i t="grand">
      <x/>
    </i>
  </rowItems>
  <colItems count="1">
    <i/>
  </colItems>
  <dataFields count="1">
    <dataField name="Count of Date de l'évaluation" fld="0" subtotal="count" showDataAs="percentOfTotal" baseField="94" baseItem="1" numFmtId="10"/>
  </dataFields>
  <formats count="5">
    <format dxfId="60">
      <pivotArea collapsedLevelsAreSubtotals="1" fieldPosition="0">
        <references count="1">
          <reference field="94" count="1">
            <x v="0"/>
          </reference>
        </references>
      </pivotArea>
    </format>
    <format dxfId="59">
      <pivotArea collapsedLevelsAreSubtotals="1" fieldPosition="0">
        <references count="1">
          <reference field="94" count="1">
            <x v="1"/>
          </reference>
        </references>
      </pivotArea>
    </format>
    <format dxfId="58">
      <pivotArea collapsedLevelsAreSubtotals="1" fieldPosition="0">
        <references count="1">
          <reference field="94" count="1">
            <x v="2"/>
          </reference>
        </references>
      </pivotArea>
    </format>
    <format dxfId="57">
      <pivotArea outline="0" collapsedLevelsAreSubtotals="1" fieldPosition="0"/>
    </format>
    <format dxfId="56">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6.xml><?xml version="1.0" encoding="utf-8"?>
<pivotTableDefinition xmlns="http://schemas.openxmlformats.org/spreadsheetml/2006/main" xmlns:mc="http://schemas.openxmlformats.org/markup-compatibility/2006" xmlns:xr="http://schemas.microsoft.com/office/spreadsheetml/2014/revision" mc:Ignorable="xr" xr:uid="{11FEC33A-67AD-4C6F-A0C1-D0C18ED5D981}" name="PivotTable47" cacheId="39"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261:B285" firstHeaderRow="1" firstDataRow="1" firstDataCol="1" rowPageCount="1" colPageCount="1"/>
  <pivotFields count="32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 showAll="0"/>
    <pivotField numFmtI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4">
        <item x="1"/>
        <item x="0"/>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4">
        <item x="18"/>
        <item x="0"/>
        <item x="17"/>
        <item x="15"/>
        <item x="21"/>
        <item x="6"/>
        <item x="12"/>
        <item x="14"/>
        <item x="22"/>
        <item x="8"/>
        <item x="7"/>
        <item x="20"/>
        <item x="5"/>
        <item x="13"/>
        <item x="16"/>
        <item x="11"/>
        <item x="4"/>
        <item x="2"/>
        <item x="1"/>
        <item x="9"/>
        <item x="19"/>
        <item x="10"/>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87"/>
  </rowFields>
  <rowItems count="24">
    <i>
      <x/>
    </i>
    <i>
      <x v="1"/>
    </i>
    <i>
      <x v="2"/>
    </i>
    <i>
      <x v="3"/>
    </i>
    <i>
      <x v="4"/>
    </i>
    <i>
      <x v="5"/>
    </i>
    <i>
      <x v="6"/>
    </i>
    <i>
      <x v="7"/>
    </i>
    <i>
      <x v="8"/>
    </i>
    <i>
      <x v="9"/>
    </i>
    <i>
      <x v="10"/>
    </i>
    <i>
      <x v="11"/>
    </i>
    <i>
      <x v="12"/>
    </i>
    <i>
      <x v="13"/>
    </i>
    <i>
      <x v="14"/>
    </i>
    <i>
      <x v="15"/>
    </i>
    <i>
      <x v="16"/>
    </i>
    <i>
      <x v="17"/>
    </i>
    <i>
      <x v="18"/>
    </i>
    <i>
      <x v="19"/>
    </i>
    <i>
      <x v="20"/>
    </i>
    <i>
      <x v="21"/>
    </i>
    <i>
      <x v="22"/>
    </i>
    <i t="grand">
      <x/>
    </i>
  </rowItems>
  <colItems count="1">
    <i/>
  </colItems>
  <pageFields count="1">
    <pageField fld="268" hier="-1"/>
  </pageFields>
  <dataFields count="1">
    <dataField name="Count of Total personnes déplacées" fld="31" subtotal="count" baseField="287"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7.xml><?xml version="1.0" encoding="utf-8"?>
<pivotTableDefinition xmlns="http://schemas.openxmlformats.org/spreadsheetml/2006/main" xmlns:mc="http://schemas.openxmlformats.org/markup-compatibility/2006" xmlns:xr="http://schemas.microsoft.com/office/spreadsheetml/2014/revision" mc:Ignorable="xr" xr:uid="{925A9A73-7C1C-4A38-A41F-6485D78E7243}" name="PivotTable27" cacheId="39"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H82:I90" firstHeaderRow="1" firstDataRow="1" firstDataCol="1"/>
  <pivotFields count="32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 showAll="0"/>
    <pivotField numFmtId="1"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9">
        <item h="1" x="0"/>
        <item x="1"/>
        <item x="5"/>
        <item x="6"/>
        <item x="7"/>
        <item x="4"/>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3"/>
  </rowFields>
  <rowItems count="8">
    <i>
      <x v="1"/>
    </i>
    <i>
      <x v="2"/>
    </i>
    <i>
      <x v="3"/>
    </i>
    <i>
      <x v="4"/>
    </i>
    <i>
      <x v="5"/>
    </i>
    <i>
      <x v="6"/>
    </i>
    <i>
      <x v="7"/>
    </i>
    <i t="grand">
      <x/>
    </i>
  </rowItems>
  <colItems count="1">
    <i/>
  </colItems>
  <dataFields count="1">
    <dataField name="Sum of B.6.b Nombre d'individus retournés anciens PDI" fld="66" showDataAs="percentOfTotal" baseField="0" baseItem="0" numFmtId="9"/>
  </dataFields>
  <formats count="3">
    <format dxfId="63">
      <pivotArea collapsedLevelsAreSubtotals="1" fieldPosition="0">
        <references count="1">
          <reference field="93" count="0"/>
        </references>
      </pivotArea>
    </format>
    <format dxfId="62">
      <pivotArea outline="0" fieldPosition="0">
        <references count="1">
          <reference field="4294967294" count="1">
            <x v="0"/>
          </reference>
        </references>
      </pivotArea>
    </format>
    <format dxfId="6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8.xml><?xml version="1.0" encoding="utf-8"?>
<pivotTableDefinition xmlns="http://schemas.openxmlformats.org/spreadsheetml/2006/main" xmlns:mc="http://schemas.openxmlformats.org/markup-compatibility/2006" xmlns:xr="http://schemas.microsoft.com/office/spreadsheetml/2014/revision" mc:Ignorable="xr" xr:uid="{1E2FE26E-5F6B-44E5-B585-2505FA2998D2}" name="PivotTable41" cacheId="39"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196:B199" firstHeaderRow="1" firstDataRow="1" firstDataCol="1" rowPageCount="1" colPageCount="1"/>
  <pivotFields count="32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 showAll="0"/>
    <pivotField numFmtI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4">
        <item x="0"/>
        <item x="1"/>
        <item h="1" x="2"/>
        <item t="default"/>
      </items>
    </pivotField>
    <pivotField showAll="0"/>
    <pivotField showAll="0"/>
    <pivotField showAll="0"/>
    <pivotField showAll="0"/>
    <pivotField showAll="0"/>
    <pivotField showAll="0"/>
    <pivotField showAll="0"/>
    <pivotField axis="axisRow"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52"/>
  </rowFields>
  <rowItems count="3">
    <i>
      <x/>
    </i>
    <i>
      <x v="1"/>
    </i>
    <i t="grand">
      <x/>
    </i>
  </rowItems>
  <colItems count="1">
    <i/>
  </colItems>
  <pageFields count="1">
    <pageField fld="244" hier="-1"/>
  </pageFields>
  <dataFields count="1">
    <dataField name="Sum of Total personnes déplacées" fld="3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9.xml><?xml version="1.0" encoding="utf-8"?>
<pivotTableDefinition xmlns="http://schemas.openxmlformats.org/spreadsheetml/2006/main" xmlns:mc="http://schemas.openxmlformats.org/markup-compatibility/2006" xmlns:xr="http://schemas.microsoft.com/office/spreadsheetml/2014/revision" mc:Ignorable="xr" xr:uid="{943C0057-BD6E-4A99-B017-A763A4A36CBD}" name="PivotTable53" cacheId="39"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rowHeaderCaption="">
  <location ref="A338:B341" firstHeaderRow="1" firstDataRow="1" firstDataCol="1"/>
  <pivotFields count="32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 showAll="0"/>
    <pivotField numFmtI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4">
        <item x="0"/>
        <item x="1"/>
        <item h="1" x="2"/>
        <item t="default"/>
      </items>
    </pivotField>
    <pivotField showAll="0"/>
    <pivotField showAll="0"/>
    <pivotField showAll="0"/>
    <pivotField showAll="0"/>
    <pivotField showAll="0"/>
    <pivotField showAll="0"/>
  </pivotFields>
  <rowFields count="1">
    <field x="316"/>
  </rowFields>
  <rowItems count="3">
    <i>
      <x/>
    </i>
    <i>
      <x v="1"/>
    </i>
    <i t="grand">
      <x/>
    </i>
  </rowItems>
  <colItems count="1">
    <i/>
  </colItems>
  <dataFields count="1">
    <dataField name="Count of Total personnes déplacées" fld="31" subtotal="count" showDataAs="percentOfTotal" baseField="311"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A3000E00-F0E8-424D-B900-9CC3C58F3886}" name="PivotTable17" cacheId="39"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378:B381" firstHeaderRow="1" firstDataRow="1" firstDataCol="1" rowPageCount="1" colPageCount="1"/>
  <pivotFields count="32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 showAll="0"/>
    <pivotField numFmtI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4">
        <item x="0"/>
        <item x="1"/>
        <item x="2"/>
        <item t="default"/>
      </items>
    </pivotField>
    <pivotField showAll="0"/>
    <pivotField showAll="0">
      <items count="5">
        <item x="1"/>
        <item x="3"/>
        <item x="2"/>
        <item x="0"/>
        <item t="default"/>
      </items>
    </pivotField>
    <pivotField showAll="0">
      <items count="3">
        <item x="1"/>
        <item x="0"/>
        <item t="default"/>
      </items>
    </pivotField>
    <pivotField showAll="0"/>
    <pivotField showAll="0"/>
    <pivotField axis="axisRow"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96"/>
  </rowFields>
  <rowItems count="3">
    <i>
      <x/>
    </i>
    <i>
      <x v="1"/>
    </i>
    <i t="grand">
      <x/>
    </i>
  </rowItems>
  <colItems count="1">
    <i/>
  </colItems>
  <pageFields count="1">
    <pageField fld="190" item="1" hier="-1"/>
  </pageFields>
  <dataFields count="1">
    <dataField name="Count of Total personnes déplacées" fld="31" subtotal="count" showDataAs="percentOfTotal" baseField="196"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0.xml><?xml version="1.0" encoding="utf-8"?>
<pivotTableDefinition xmlns="http://schemas.openxmlformats.org/spreadsheetml/2006/main" xmlns:mc="http://schemas.openxmlformats.org/markup-compatibility/2006" xmlns:xr="http://schemas.microsoft.com/office/spreadsheetml/2014/revision" mc:Ignorable="xr" xr:uid="{FC877008-6D61-41F7-9CB9-FA0F67D59E53}" name="PivotTable57" cacheId="39"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rowHeaderCaption="">
  <location ref="D320:E323" firstHeaderRow="1" firstDataRow="1" firstDataCol="1"/>
  <pivotFields count="32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 showAll="0"/>
    <pivotField numFmtI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4">
        <item x="0"/>
        <item x="1"/>
        <item h="1" x="2"/>
        <item t="default"/>
      </items>
    </pivotField>
    <pivotField showAll="0"/>
    <pivotField showAll="0"/>
  </pivotFields>
  <rowFields count="1">
    <field x="320"/>
  </rowFields>
  <rowItems count="3">
    <i>
      <x/>
    </i>
    <i>
      <x v="1"/>
    </i>
    <i t="grand">
      <x/>
    </i>
  </rowItems>
  <colItems count="1">
    <i/>
  </colItems>
  <dataFields count="1">
    <dataField name="Count of Total personnes déplacées" fld="31" subtotal="count" showDataAs="percentOfTotal" baseField="311"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1.xml><?xml version="1.0" encoding="utf-8"?>
<pivotTableDefinition xmlns="http://schemas.openxmlformats.org/spreadsheetml/2006/main" xmlns:mc="http://schemas.openxmlformats.org/markup-compatibility/2006" xmlns:xr="http://schemas.microsoft.com/office/spreadsheetml/2014/revision" mc:Ignorable="xr" xr:uid="{B57415EE-FBB6-4C70-A07A-626DA0C859ED}" name="PivotTable7" cacheId="39" dataOnRows="1"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F3:G5" firstHeaderRow="1" firstDataRow="1" firstDataCol="1"/>
  <pivotFields count="32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9" showAll="0"/>
    <pivotField numFmtId="9" showAll="0"/>
    <pivotField numFmtId="9" showAll="0"/>
    <pivotField numFmtId="9"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2">
    <i>
      <x/>
    </i>
    <i i="1">
      <x v="1"/>
    </i>
  </rowItems>
  <colItems count="1">
    <i/>
  </colItems>
  <dataFields count="2">
    <dataField name="Sum of Total ménages déplacés" fld="30" baseField="0" baseItem="0"/>
    <dataField name="Sum of Total personnes déplacées" fld="3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2.xml><?xml version="1.0" encoding="utf-8"?>
<pivotTableDefinition xmlns="http://schemas.openxmlformats.org/spreadsheetml/2006/main" xmlns:mc="http://schemas.openxmlformats.org/markup-compatibility/2006" xmlns:xr="http://schemas.microsoft.com/office/spreadsheetml/2014/revision" mc:Ignorable="xr" xr:uid="{847D88D0-C4D3-4CA1-B74E-815017960C40}" name="PivotTable23" cacheId="39"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397:B402" firstHeaderRow="1" firstDataRow="1" firstDataCol="1"/>
  <pivotFields count="32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 showAll="0"/>
    <pivotField numFmtI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6">
        <item x="3"/>
        <item x="0"/>
        <item x="2"/>
        <item x="1"/>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82"/>
  </rowFields>
  <rowItems count="5">
    <i>
      <x/>
    </i>
    <i>
      <x v="1"/>
    </i>
    <i>
      <x v="2"/>
    </i>
    <i>
      <x v="3"/>
    </i>
    <i t="grand">
      <x/>
    </i>
  </rowItems>
  <colItems count="1">
    <i/>
  </colItems>
  <dataFields count="1">
    <dataField name="Count of Total personnes déplacées" fld="31" subtotal="count" showDataAs="percentOfTotal" baseField="182" baseItem="0" numFmtId="9"/>
  </dataFields>
  <formats count="2">
    <format dxfId="65">
      <pivotArea outline="0" collapsedLevelsAreSubtotals="1" fieldPosition="0"/>
    </format>
    <format dxfId="64">
      <pivotArea collapsedLevelsAreSubtotals="1" fieldPosition="0">
        <references count="1">
          <reference field="182"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3.xml><?xml version="1.0" encoding="utf-8"?>
<pivotTableDefinition xmlns="http://schemas.openxmlformats.org/spreadsheetml/2006/main" xmlns:mc="http://schemas.openxmlformats.org/markup-compatibility/2006" xmlns:xr="http://schemas.microsoft.com/office/spreadsheetml/2014/revision" mc:Ignorable="xr" xr:uid="{CC0E8159-EB21-4AA2-992D-16A64AEC0231}" name="PivotTable48" cacheId="39"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308:B311" firstHeaderRow="1" firstDataRow="1" firstDataCol="1"/>
  <pivotFields count="32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 showAll="0"/>
    <pivotField numFmtI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4">
        <item x="1"/>
        <item x="0"/>
        <item h="1" x="2"/>
        <item t="default"/>
      </items>
    </pivotField>
    <pivotField showAll="0"/>
    <pivotField showAll="0"/>
    <pivotField showAll="0"/>
    <pivotField showAll="0"/>
    <pivotField showAll="0"/>
    <pivotField showAll="0"/>
    <pivotField showAll="0"/>
    <pivotField showAll="0"/>
    <pivotField showAll="0"/>
    <pivotField showAll="0"/>
    <pivotField showAll="0"/>
  </pivotFields>
  <rowFields count="1">
    <field x="311"/>
  </rowFields>
  <rowItems count="3">
    <i>
      <x/>
    </i>
    <i>
      <x v="1"/>
    </i>
    <i t="grand">
      <x/>
    </i>
  </rowItems>
  <colItems count="1">
    <i/>
  </colItems>
  <dataFields count="1">
    <dataField name="Count of Total personnes déplacées" fld="31" subtotal="count" showDataAs="percentOfTotal" baseField="311"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4.xml><?xml version="1.0" encoding="utf-8"?>
<pivotTableDefinition xmlns="http://schemas.openxmlformats.org/spreadsheetml/2006/main" xmlns:mc="http://schemas.openxmlformats.org/markup-compatibility/2006" xmlns:xr="http://schemas.microsoft.com/office/spreadsheetml/2014/revision" mc:Ignorable="xr" xr:uid="{F28DE68C-E7CE-4218-8C48-38C93AC67888}" name="PivotTable45" cacheId="39"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3">
  <location ref="A237:C240" firstHeaderRow="0" firstDataRow="1" firstDataCol="1"/>
  <pivotFields count="32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 showAll="0"/>
    <pivotField numFmtI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4">
        <item x="1"/>
        <item x="0"/>
        <item h="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68"/>
  </rowFields>
  <rowItems count="3">
    <i>
      <x/>
    </i>
    <i>
      <x v="1"/>
    </i>
    <i t="grand">
      <x/>
    </i>
  </rowItems>
  <colFields count="1">
    <field x="-2"/>
  </colFields>
  <colItems count="2">
    <i>
      <x/>
    </i>
    <i i="1">
      <x v="1"/>
    </i>
  </colItems>
  <dataFields count="2">
    <dataField name="Count of a13.2 Population non déplacée - Individus" fld="24" subtotal="count" baseField="268" baseItem="0"/>
    <dataField name="Count of Total personnes déplacées" fld="31" subtotal="count" showDataAs="percentOfTotal" baseField="268" baseItem="0" numFmtId="9"/>
  </dataFields>
  <formats count="1">
    <format dxfId="66">
      <pivotArea outline="0" collapsedLevelsAreSubtotals="1" fieldPosition="0">
        <references count="1">
          <reference field="4294967294" count="1" selected="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5.xml><?xml version="1.0" encoding="utf-8"?>
<pivotTableDefinition xmlns="http://schemas.openxmlformats.org/spreadsheetml/2006/main" xmlns:mc="http://schemas.openxmlformats.org/markup-compatibility/2006" xmlns:xr="http://schemas.microsoft.com/office/spreadsheetml/2014/revision" mc:Ignorable="xr" xr:uid="{C32B20E6-191B-4015-9D4B-0AA3E0CBFB59}" name="PivotTable51" cacheId="39"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rowHeaderCaption="">
  <location ref="A326:B329" firstHeaderRow="1" firstDataRow="1" firstDataCol="1"/>
  <pivotFields count="32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 showAll="0"/>
    <pivotField numFmtI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4">
        <item x="0"/>
        <item x="1"/>
        <item h="1" x="2"/>
        <item t="default"/>
      </items>
    </pivotField>
    <pivotField showAll="0"/>
    <pivotField showAll="0"/>
    <pivotField showAll="0"/>
    <pivotField showAll="0"/>
    <pivotField showAll="0"/>
    <pivotField showAll="0"/>
    <pivotField showAll="0"/>
    <pivotField showAll="0"/>
  </pivotFields>
  <rowFields count="1">
    <field x="314"/>
  </rowFields>
  <rowItems count="3">
    <i>
      <x/>
    </i>
    <i>
      <x v="1"/>
    </i>
    <i t="grand">
      <x/>
    </i>
  </rowItems>
  <colItems count="1">
    <i/>
  </colItems>
  <dataFields count="1">
    <dataField name="Count of Total personnes déplacées" fld="31" subtotal="count" showDataAs="percentOfTotal" baseField="311"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6.xml><?xml version="1.0" encoding="utf-8"?>
<pivotTableDefinition xmlns="http://schemas.openxmlformats.org/spreadsheetml/2006/main" xmlns:mc="http://schemas.openxmlformats.org/markup-compatibility/2006" xmlns:xr="http://schemas.microsoft.com/office/spreadsheetml/2014/revision" mc:Ignorable="xr" xr:uid="{56AC8B56-000B-41DB-BC1F-FD821D785A61}" name="PivotTable44" cacheId="39"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213:B220" firstHeaderRow="1" firstDataRow="1" firstDataCol="1" rowPageCount="1" colPageCount="1"/>
  <pivotFields count="323">
    <pivotField showAll="0"/>
    <pivotField showAll="0"/>
    <pivotField showAll="0"/>
    <pivotField showAll="0"/>
    <pivotField axis="axisRow" showAll="0">
      <items count="5">
        <item x="0"/>
        <item x="1"/>
        <item x="2"/>
        <item x="3"/>
        <item t="default"/>
      </items>
    </pivotField>
    <pivotField showAll="0"/>
    <pivotField axis="axisRow" showAll="0">
      <items count="9">
        <item x="3"/>
        <item x="5"/>
        <item x="1"/>
        <item x="6"/>
        <item x="4"/>
        <item x="0"/>
        <item x="2"/>
        <item x="7"/>
        <item t="default"/>
      </items>
    </pivotField>
    <pivotField showAll="0"/>
    <pivotField axis="axisRow" showAll="0">
      <items count="25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50"/>
        <item x="149"/>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 showAll="0"/>
    <pivotField numFmtI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4">
        <item h="1" x="0"/>
        <item x="1"/>
        <item h="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3">
    <field x="4"/>
    <field x="6"/>
    <field x="8"/>
  </rowFields>
  <rowItems count="7">
    <i>
      <x v="1"/>
    </i>
    <i r="1">
      <x/>
    </i>
    <i r="2">
      <x v="10"/>
    </i>
    <i>
      <x v="2"/>
    </i>
    <i r="1">
      <x v="1"/>
    </i>
    <i r="2">
      <x v="21"/>
    </i>
    <i t="grand">
      <x/>
    </i>
  </rowItems>
  <colItems count="1">
    <i/>
  </colItems>
  <pageFields count="1">
    <pageField fld="244" hier="-1"/>
  </pageFields>
  <dataFields count="1">
    <dataField name="Sum of Total personnes déplacées" fld="3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7.xml><?xml version="1.0" encoding="utf-8"?>
<pivotTableDefinition xmlns="http://schemas.openxmlformats.org/spreadsheetml/2006/main" xmlns:mc="http://schemas.openxmlformats.org/markup-compatibility/2006" xmlns:xr="http://schemas.microsoft.com/office/spreadsheetml/2014/revision" mc:Ignorable="xr" xr:uid="{138CE304-60BF-4CD6-9B32-DC72A5B9144F}" name="PivotTable13" cacheId="39" dataOnRows="1"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P22:Q35" firstHeaderRow="1" firstDataRow="1" firstDataCol="1"/>
  <pivotFields count="32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9" showAll="0"/>
    <pivotField numFmtId="9" showAll="0"/>
    <pivotField numFmtId="9" showAll="0"/>
    <pivotField numFmtId="9"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13">
    <i>
      <x/>
    </i>
    <i i="1">
      <x v="1"/>
    </i>
    <i i="2">
      <x v="2"/>
    </i>
    <i i="3">
      <x v="3"/>
    </i>
    <i i="4">
      <x v="4"/>
    </i>
    <i i="5">
      <x v="5"/>
    </i>
    <i i="6">
      <x v="6"/>
    </i>
    <i i="7">
      <x v="7"/>
    </i>
    <i i="8">
      <x v="8"/>
    </i>
    <i i="9">
      <x v="9"/>
    </i>
    <i i="10">
      <x v="10"/>
    </i>
    <i i="11">
      <x v="11"/>
    </i>
    <i i="12">
      <x v="12"/>
    </i>
  </rowItems>
  <colItems count="1">
    <i/>
  </colItems>
  <dataFields count="13">
    <dataField name="Sum of B.11.a Bébés (moins d'un an) - Garçons" fld="105" baseField="0" baseItem="0"/>
    <dataField name="Sum of B.11.a Bébés (moins d'un an) - Filles" fld="106" baseField="0" baseItem="0"/>
    <dataField name="Sum of B.11.b Enfants (1 à 5 ans) - Garçons" fld="107" baseField="0" baseItem="0"/>
    <dataField name="Sum of B.11.b Enfants (1 à 5 ans) - Filles" fld="108" baseField="0" baseItem="0"/>
    <dataField name="Sum of B.11.c Enfants (6 à 12 ans) - Garçons" fld="109" baseField="0" baseItem="0"/>
    <dataField name="Sum of B.11.c Enfants (6 à 12 ans) - Filles" fld="110" baseField="0" baseItem="0"/>
    <dataField name="Sum of B.11.d Adolescent (13 à 17 ans) - Garçons" fld="111" baseField="0" baseItem="0"/>
    <dataField name="Sum of B11.d Adolescent (13 à 17 ans) - Filles" fld="112" baseField="0" baseItem="0"/>
    <dataField name="Sum of B.11.e Adultes (18 à 59 ans) - Hommes" fld="113" baseField="0" baseItem="0"/>
    <dataField name="Sum of B.11.e Adultes (18 à 59 ans) - Femmes" fld="114" baseField="0" baseItem="0"/>
    <dataField name="Sum of B.11.f Personnes âgées (+60ans) - Hommes" fld="115" baseField="0" baseItem="0"/>
    <dataField name="Sum of B.11.f Personnes âgées (+60ans) - Femmes" fld="116" baseField="0" baseItem="0"/>
    <dataField name="Sum of B.10.b Nombre d'individus retournés venus de l'étranger" fld="10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8.xml><?xml version="1.0" encoding="utf-8"?>
<pivotTableDefinition xmlns="http://schemas.openxmlformats.org/spreadsheetml/2006/main" xmlns:mc="http://schemas.openxmlformats.org/markup-compatibility/2006" xmlns:xr="http://schemas.microsoft.com/office/spreadsheetml/2014/revision" mc:Ignorable="xr" xr:uid="{F04D906F-74EF-4C19-8396-659161880A5D}" name="PivotTable55" cacheId="39"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rowHeaderCaption="">
  <location ref="D308:E311" firstHeaderRow="1" firstDataRow="1" firstDataCol="1"/>
  <pivotFields count="32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 showAll="0"/>
    <pivotField numFmtI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4">
        <item x="1"/>
        <item x="0"/>
        <item h="1" x="2"/>
        <item t="default"/>
      </items>
    </pivotField>
    <pivotField showAll="0"/>
    <pivotField showAll="0"/>
    <pivotField showAll="0"/>
    <pivotField showAll="0"/>
  </pivotFields>
  <rowFields count="1">
    <field x="318"/>
  </rowFields>
  <rowItems count="3">
    <i>
      <x/>
    </i>
    <i>
      <x v="1"/>
    </i>
    <i t="grand">
      <x/>
    </i>
  </rowItems>
  <colItems count="1">
    <i/>
  </colItems>
  <dataFields count="1">
    <dataField name="Count of Total personnes déplacées" fld="31" subtotal="count" showDataAs="percentOfTotal" baseField="311"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9.xml><?xml version="1.0" encoding="utf-8"?>
<pivotTableDefinition xmlns="http://schemas.openxmlformats.org/spreadsheetml/2006/main" xmlns:mc="http://schemas.openxmlformats.org/markup-compatibility/2006" xmlns:xr="http://schemas.microsoft.com/office/spreadsheetml/2014/revision" mc:Ignorable="xr" xr:uid="{FB7F40DD-51D7-481B-B854-4ECC423BD1B6}" name="PivotTable12" cacheId="39" dataOnRows="1"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M22:N35" firstHeaderRow="1" firstDataRow="1" firstDataCol="1"/>
  <pivotFields count="32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9" showAll="0"/>
    <pivotField numFmtId="9" showAll="0"/>
    <pivotField numFmtId="9" showAll="0"/>
    <pivotField numFmtId="9"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13">
    <i>
      <x/>
    </i>
    <i i="1">
      <x v="1"/>
    </i>
    <i i="2">
      <x v="2"/>
    </i>
    <i i="3">
      <x v="3"/>
    </i>
    <i i="4">
      <x v="4"/>
    </i>
    <i i="5">
      <x v="5"/>
    </i>
    <i i="6">
      <x v="6"/>
    </i>
    <i i="7">
      <x v="7"/>
    </i>
    <i i="8">
      <x v="8"/>
    </i>
    <i i="9">
      <x v="9"/>
    </i>
    <i i="10">
      <x v="10"/>
    </i>
    <i i="11">
      <x v="11"/>
    </i>
    <i i="12">
      <x v="12"/>
    </i>
  </rowItems>
  <colItems count="1">
    <i/>
  </colItems>
  <dataFields count="13">
    <dataField name="Sum of B4.a Bébés (moins d'un an) - Garçons" fld="34" baseField="0" baseItem="0"/>
    <dataField name="Sum of B4.a Bébés (moins d'un an) - Filles" fld="35" baseField="0" baseItem="0"/>
    <dataField name="Sum of B4.b Enfants (1 à 5 ans) - Garçons" fld="36" baseField="0" baseItem="0"/>
    <dataField name="Sum of B4.b Enfants (1 à 5 ans) - Filles" fld="37" baseField="0" baseItem="0"/>
    <dataField name="Sum of B4.c Enfants (6 à 12 ans) - Garçons" fld="38" baseField="0" baseItem="0"/>
    <dataField name="Sum of B4.c Enfants (6 à 12 ans) - Filles" fld="39" baseField="0" baseItem="0"/>
    <dataField name="Sum of B4.d Adolescent (13 à 17 ans) - Garçons" fld="40" baseField="0" baseItem="0"/>
    <dataField name="Sum of B4.d Adolescent (13 à 17 ans) - Filles" fld="41" baseField="0" baseItem="0"/>
    <dataField name="Sum of B4.e Adultes (18 à 59 ans) - Hommes" fld="42" baseField="0" baseItem="0"/>
    <dataField name="Sum of B4.e Adultes (18 à 59 ans) - Femmes" fld="43" baseField="0" baseItem="0"/>
    <dataField name="Sum of B4.f Personnes âgées (+60ans) - Hommes" fld="44" baseField="0" baseItem="0"/>
    <dataField name="Sum of B4.f Personnes âgées (+60ans) - Femmes" fld="45" baseField="0" baseItem="0"/>
    <dataField name="Sum of B3b. Nombre PDI" fld="33"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391E4F64-D147-44A4-A2AF-90D0D7C20A08}" name="PivotTable33" cacheId="39"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451:B457" firstHeaderRow="1" firstDataRow="1" firstDataCol="1" rowPageCount="1" colPageCount="1"/>
  <pivotFields count="32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 showAll="0"/>
    <pivotField numFmtI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5">
        <item h="1" x="2"/>
        <item x="1"/>
        <item h="1" x="0"/>
        <item h="1" x="3"/>
        <item t="default"/>
      </items>
    </pivotField>
    <pivotField axis="axisRow" showAll="0">
      <items count="7">
        <item x="3"/>
        <item x="4"/>
        <item x="1"/>
        <item x="5"/>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71"/>
  </rowFields>
  <rowItems count="6">
    <i>
      <x/>
    </i>
    <i>
      <x v="1"/>
    </i>
    <i>
      <x v="2"/>
    </i>
    <i>
      <x v="3"/>
    </i>
    <i>
      <x v="4"/>
    </i>
    <i t="grand">
      <x/>
    </i>
  </rowItems>
  <colItems count="1">
    <i/>
  </colItems>
  <pageFields count="1">
    <pageField fld="170" hier="-1"/>
  </pageFields>
  <dataFields count="1">
    <dataField name="Count of Total personnes déplacées" fld="31" subtotal="count" showDataAs="percentOfTotal" baseField="170" baseItem="0" numFmtId="9"/>
  </dataFields>
  <formats count="1">
    <format dxfId="3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0.xml><?xml version="1.0" encoding="utf-8"?>
<pivotTableDefinition xmlns="http://schemas.openxmlformats.org/spreadsheetml/2006/main" xmlns:mc="http://schemas.openxmlformats.org/markup-compatibility/2006" xmlns:xr="http://schemas.microsoft.com/office/spreadsheetml/2014/revision" mc:Ignorable="xr" xr:uid="{5D519460-244B-44ED-8DCC-0967A9FED19F}" name="PivotTable19" cacheId="39"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57:B62" firstHeaderRow="1" firstDataRow="1" firstDataCol="1"/>
  <pivotFields count="323">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7">
        <item x="0"/>
        <item m="1" x="5"/>
        <item x="3"/>
        <item x="2"/>
        <item x="4"/>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9" showAll="0"/>
    <pivotField numFmtId="9" showAll="0"/>
    <pivotField numFmtId="9" showAll="0"/>
    <pivotField numFmtId="9"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2"/>
  </rowFields>
  <rowItems count="5">
    <i>
      <x/>
    </i>
    <i>
      <x v="2"/>
    </i>
    <i>
      <x v="3"/>
    </i>
    <i>
      <x v="4"/>
    </i>
    <i t="grand">
      <x/>
    </i>
  </rowItems>
  <colItems count="1">
    <i/>
  </colItems>
  <dataFields count="1">
    <dataField name="Count of Date de l'évaluation" fld="0" subtotal="count" showDataAs="percentOfTotal" baseField="62" baseItem="0" numFmtId="10"/>
  </dataFields>
  <formats count="3">
    <format dxfId="69">
      <pivotArea outline="0" collapsedLevelsAreSubtotals="1" fieldPosition="0"/>
    </format>
    <format dxfId="68">
      <pivotArea collapsedLevelsAreSubtotals="1" fieldPosition="0">
        <references count="1">
          <reference field="62" count="4">
            <x v="1"/>
            <x v="2"/>
            <x v="3"/>
            <x v="4"/>
          </reference>
        </references>
      </pivotArea>
    </format>
    <format dxfId="67">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1.xml><?xml version="1.0" encoding="utf-8"?>
<pivotTableDefinition xmlns="http://schemas.openxmlformats.org/spreadsheetml/2006/main" xmlns:mc="http://schemas.openxmlformats.org/markup-compatibility/2006" xmlns:xr="http://schemas.microsoft.com/office/spreadsheetml/2014/revision" mc:Ignorable="xr" xr:uid="{A1781833-A593-4A23-AE0F-E81E89D2BA32}" name="PivotTable20" cacheId="39"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386:B390" firstHeaderRow="1" firstDataRow="1" firstDataCol="1" rowPageCount="1" colPageCount="1"/>
  <pivotFields count="32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 showAll="0"/>
    <pivotField numFmtI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4">
        <item x="0"/>
        <item x="1"/>
        <item x="2"/>
        <item t="default"/>
      </items>
    </pivotField>
    <pivotField showAll="0"/>
    <pivotField showAll="0">
      <items count="5">
        <item x="1"/>
        <item x="3"/>
        <item x="2"/>
        <item x="0"/>
        <item t="default"/>
      </items>
    </pivotField>
    <pivotField showAll="0">
      <items count="3">
        <item x="1"/>
        <item x="0"/>
        <item t="default"/>
      </items>
    </pivotField>
    <pivotField showAll="0">
      <items count="4">
        <item x="1"/>
        <item x="2"/>
        <item x="0"/>
        <item t="default"/>
      </items>
    </pivotField>
    <pivotField axis="axisRow" showAll="0">
      <items count="5">
        <item x="1"/>
        <item x="3"/>
        <item x="2"/>
        <item x="0"/>
        <item t="default"/>
      </items>
    </pivotField>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95"/>
  </rowFields>
  <rowItems count="4">
    <i>
      <x/>
    </i>
    <i>
      <x v="1"/>
    </i>
    <i>
      <x v="2"/>
    </i>
    <i t="grand">
      <x/>
    </i>
  </rowItems>
  <colItems count="1">
    <i/>
  </colItems>
  <pageFields count="1">
    <pageField fld="190" item="1" hier="-1"/>
  </pageFields>
  <dataFields count="1">
    <dataField name="Count of Total personnes déplacées" fld="31" subtotal="count" showDataAs="percentOfTotal" baseField="196" baseItem="0" numFmtId="9"/>
  </dataFields>
  <formats count="1">
    <format dxfId="7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2.xml><?xml version="1.0" encoding="utf-8"?>
<pivotTableDefinition xmlns="http://schemas.openxmlformats.org/spreadsheetml/2006/main" xmlns:mc="http://schemas.openxmlformats.org/markup-compatibility/2006" xmlns:xr="http://schemas.microsoft.com/office/spreadsheetml/2014/revision" mc:Ignorable="xr" xr:uid="{3D3C0EBC-21A2-42C3-BA54-EB6AB51FC3E2}" name="PivotTable11" cacheId="39" dataOnRows="1"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M11:N13" firstHeaderRow="1" firstDataRow="1" firstDataCol="1"/>
  <pivotFields count="32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9" showAll="0"/>
    <pivotField numFmtId="9" showAll="0"/>
    <pivotField numFmtId="9" showAll="0"/>
    <pivotField numFmtId="9"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2">
    <i>
      <x/>
    </i>
    <i i="1">
      <x v="1"/>
    </i>
  </rowItems>
  <colItems count="1">
    <i/>
  </colItems>
  <dataFields count="2">
    <dataField name="Sum of Nombre total de Femmes retournés venus de l'étranger" fld="118" baseField="0" baseItem="0"/>
    <dataField name="Sum of Nombre total d'Hommes retournés venus de l'étranger" fld="117"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3.xml><?xml version="1.0" encoding="utf-8"?>
<pivotTableDefinition xmlns="http://schemas.openxmlformats.org/spreadsheetml/2006/main" xmlns:mc="http://schemas.openxmlformats.org/markup-compatibility/2006" xmlns:xr="http://schemas.microsoft.com/office/spreadsheetml/2014/revision" mc:Ignorable="xr" xr:uid="{D8516A22-11D5-4077-A87D-B0CB52209F44}" name="PivotTable10" cacheId="39" dataOnRows="1"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M7:N9" firstHeaderRow="1" firstDataRow="1" firstDataCol="1"/>
  <pivotFields count="32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9" showAll="0"/>
    <pivotField numFmtId="9" showAll="0"/>
    <pivotField numFmtId="9" showAll="0"/>
    <pivotField numFmtId="9"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2">
    <i>
      <x/>
    </i>
    <i i="1">
      <x v="1"/>
    </i>
  </rowItems>
  <colItems count="1">
    <i/>
  </colItems>
  <dataFields count="2">
    <dataField name="Sum of Nombre total de Femmes retournés anciennes PDI" fld="80" baseField="0" baseItem="0"/>
    <dataField name="Sum of Nombre total d'Hommes retournés anciennes PDI" fld="79"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4.xml><?xml version="1.0" encoding="utf-8"?>
<pivotTableDefinition xmlns="http://schemas.openxmlformats.org/spreadsheetml/2006/main" xmlns:mc="http://schemas.openxmlformats.org/markup-compatibility/2006" xmlns:xr="http://schemas.microsoft.com/office/spreadsheetml/2014/revision" mc:Ignorable="xr" xr:uid="{171A61F2-9AF8-4773-968B-41DE5D2008F9}" name="PivotTable26" cacheId="39"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F82:G90" firstHeaderRow="1" firstDataRow="1" firstDataCol="1"/>
  <pivotFields count="32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 showAll="0"/>
    <pivotField numFmtId="1"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9">
        <item h="1" x="0"/>
        <item x="1"/>
        <item x="2"/>
        <item x="3"/>
        <item x="4"/>
        <item x="5"/>
        <item x="6"/>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2"/>
  </rowFields>
  <rowItems count="8">
    <i>
      <x v="1"/>
    </i>
    <i>
      <x v="2"/>
    </i>
    <i>
      <x v="3"/>
    </i>
    <i>
      <x v="4"/>
    </i>
    <i>
      <x v="5"/>
    </i>
    <i>
      <x v="6"/>
    </i>
    <i>
      <x v="7"/>
    </i>
    <i t="grand">
      <x/>
    </i>
  </rowItems>
  <colItems count="1">
    <i/>
  </colItems>
  <dataFields count="1">
    <dataField name="Sum of B.6.b Nombre d'individus retournés anciens PDI" fld="66" showDataAs="percentOfTotal" baseField="0" baseItem="0" numFmtId="9"/>
  </dataFields>
  <formats count="2">
    <format dxfId="72">
      <pivotArea outline="0" fieldPosition="0">
        <references count="1">
          <reference field="4294967294" count="1">
            <x v="0"/>
          </reference>
        </references>
      </pivotArea>
    </format>
    <format dxfId="7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5.xml><?xml version="1.0" encoding="utf-8"?>
<pivotTableDefinition xmlns="http://schemas.openxmlformats.org/spreadsheetml/2006/main" xmlns:mc="http://schemas.openxmlformats.org/markup-compatibility/2006" xmlns:xr="http://schemas.microsoft.com/office/spreadsheetml/2014/revision" mc:Ignorable="xr" xr:uid="{A16B2233-323A-44AD-9F43-77E40EA4266D}" name="PivotTable6" cacheId="39"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3:B7" firstHeaderRow="1" firstDataRow="1" firstDataCol="1"/>
  <pivotFields count="323">
    <pivotField showAll="0"/>
    <pivotField showAll="0"/>
    <pivotField axis="axisRow" dataField="1" showAll="0">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9" showAll="0"/>
    <pivotField numFmtId="9" showAll="0"/>
    <pivotField numFmtId="9" showAll="0"/>
    <pivotField numFmtId="9"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4">
    <i>
      <x/>
    </i>
    <i>
      <x v="1"/>
    </i>
    <i>
      <x v="2"/>
    </i>
    <i t="grand">
      <x/>
    </i>
  </rowItems>
  <colItems count="1">
    <i/>
  </colItems>
  <dataFields count="1">
    <dataField name="Count of Comment avez-vous effectué cette évaluation?" fld="2" subtotal="count" showDataAs="percentOfTotal" baseField="0" baseItem="0" numFmtId="10"/>
  </dataFields>
  <formats count="1">
    <format dxfId="73">
      <pivotArea collapsedLevelsAreSubtotals="1" fieldPosition="0">
        <references count="1">
          <reference field="2"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35371FA9-32DD-49D9-B68C-DB05ABB69A5D}" name="PivotTable8" cacheId="39"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F7:G11" firstHeaderRow="1" firstDataRow="1" firstDataCol="1"/>
  <pivotFields count="32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9" showAll="0"/>
    <pivotField numFmtId="9" showAll="0"/>
    <pivotField numFmtId="9" showAll="0"/>
    <pivotField numFmtId="9"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6"/>
  </rowFields>
  <rowItems count="4">
    <i>
      <x/>
    </i>
    <i>
      <x v="1"/>
    </i>
    <i>
      <x v="2"/>
    </i>
    <i t="grand">
      <x/>
    </i>
  </rowItems>
  <colItems count="1">
    <i/>
  </colItems>
  <dataFields count="1">
    <dataField name="Count of A7.Type de lieu évalué" fld="1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D83BEB62-CD7B-4BDA-8237-94B350C9106B}" name="PivotTable14" cacheId="39" dataOnRows="1"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S22:T35" firstHeaderRow="1" firstDataRow="1" firstDataCol="1"/>
  <pivotFields count="32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9" showAll="0"/>
    <pivotField numFmtId="9" showAll="0"/>
    <pivotField numFmtId="9" showAll="0"/>
    <pivotField numFmtId="9"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13">
    <i>
      <x/>
    </i>
    <i i="1">
      <x v="1"/>
    </i>
    <i i="2">
      <x v="2"/>
    </i>
    <i i="3">
      <x v="3"/>
    </i>
    <i i="4">
      <x v="4"/>
    </i>
    <i i="5">
      <x v="5"/>
    </i>
    <i i="6">
      <x v="6"/>
    </i>
    <i i="7">
      <x v="7"/>
    </i>
    <i i="8">
      <x v="8"/>
    </i>
    <i i="9">
      <x v="9"/>
    </i>
    <i i="10">
      <x v="10"/>
    </i>
    <i i="11">
      <x v="11"/>
    </i>
    <i i="12">
      <x v="12"/>
    </i>
  </rowItems>
  <colItems count="1">
    <i/>
  </colItems>
  <dataFields count="13">
    <dataField name="Sum of B7.a Bébés (moins d'un an) - Garçons" fld="67" baseField="0" baseItem="0"/>
    <dataField name="Sum of B7.a Bébés (moins d'un an) - Filles" fld="68" baseField="0" baseItem="0"/>
    <dataField name="Sum of B7.b Enfants (1 à 5 ans) - Garçons" fld="69" baseField="0" baseItem="0"/>
    <dataField name="Sum of B7.b Enfants (1 à 5 ans) - Filles" fld="70" baseField="0" baseItem="0"/>
    <dataField name="Sum of B7.c Enfants (6 à 12 ans) - Garçons" fld="71" baseField="0" baseItem="0"/>
    <dataField name="Sum of B7.c Enfants (6 à 12 ans) - Filles" fld="72" baseField="0" baseItem="0"/>
    <dataField name="Sum of B7.d Adolescent (13 à 17 ans) - Garçons" fld="73" baseField="0" baseItem="0"/>
    <dataField name="Sum of B7.d Adolescent (13 à 17 ans) - Filles" fld="74" baseField="0" baseItem="0"/>
    <dataField name="Sum of B7e Adultes (18 à 59 ans) - Hommes" fld="75" baseField="0" baseItem="0"/>
    <dataField name="Sum of B7.e Adultes (18 à 59 ans) - Femmes" fld="76" baseField="0" baseItem="0"/>
    <dataField name="Sum of B7.f Personnes âgées (+60ans) - Hommes" fld="77" baseField="0" baseItem="0"/>
    <dataField name="Sum of B7.f Personnes âgées (+60ans) - Femmes" fld="78" baseField="0" baseItem="0"/>
    <dataField name="Sum of B.6.b Nombre d'individus retournés anciens PDI" fld="6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64DF55BC-FBB1-4493-8617-E8F19794BD0E}" name="PivotTable32" cacheId="39"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438:B441" firstHeaderRow="1" firstDataRow="1" firstDataCol="1"/>
  <pivotFields count="32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 showAll="0"/>
    <pivotField numFmtI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5">
        <item h="1" x="2"/>
        <item x="1"/>
        <item x="0"/>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70"/>
  </rowFields>
  <rowItems count="3">
    <i>
      <x v="1"/>
    </i>
    <i>
      <x v="2"/>
    </i>
    <i t="grand">
      <x/>
    </i>
  </rowItems>
  <colItems count="1">
    <i/>
  </colItems>
  <dataFields count="1">
    <dataField name="Count of Total personnes déplacées" fld="31" subtotal="count" showDataAs="percentOfTotal" baseField="170" baseItem="0" numFmtId="9"/>
  </dataFields>
  <formats count="1">
    <format dxfId="3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52AE40A5-D97C-4E31-8AA4-4E588AA328BB}" name="PivotTable16" cacheId="39"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371:B374" firstHeaderRow="1" firstDataRow="1" firstDataCol="1"/>
  <pivotFields count="32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 showAll="0"/>
    <pivotField numFmtI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4">
        <item x="0"/>
        <item x="1"/>
        <item h="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90"/>
  </rowFields>
  <rowItems count="3">
    <i>
      <x/>
    </i>
    <i>
      <x v="1"/>
    </i>
    <i t="grand">
      <x/>
    </i>
  </rowItems>
  <colItems count="1">
    <i/>
  </colItems>
  <dataFields count="1">
    <dataField name="Count of Total personnes déplacées" fld="31" subtotal="count" showDataAs="percentOfTotal" baseField="190" baseItem="1" numFmtId="10"/>
  </dataFields>
  <formats count="1">
    <format dxfId="33">
      <pivotArea collapsedLevelsAreSubtotals="1" fieldPosition="0">
        <references count="1">
          <reference field="190"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BB3774F2-6A70-41C3-B9DB-B77701DFD3BC}" name="PivotTable56" cacheId="39"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rowHeaderCaption="">
  <location ref="D314:E316" firstHeaderRow="1" firstDataRow="1" firstDataCol="1"/>
  <pivotFields count="32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 showAll="0"/>
    <pivotField numFmtI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
        <item x="0"/>
        <item h="1" x="1"/>
        <item t="default"/>
      </items>
    </pivotField>
    <pivotField showAll="0"/>
    <pivotField showAll="0"/>
    <pivotField showAll="0"/>
  </pivotFields>
  <rowFields count="1">
    <field x="319"/>
  </rowFields>
  <rowItems count="2">
    <i>
      <x/>
    </i>
    <i t="grand">
      <x/>
    </i>
  </rowItems>
  <colItems count="1">
    <i/>
  </colItems>
  <dataFields count="1">
    <dataField name="Count of Total personnes déplacées" fld="31" subtotal="count" baseField="31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B7756E5-4260-4642-97BB-23F698CBE862}" name="Data" displayName="Data" ref="A1:LJ254" totalsRowShown="0" headerRowDxfId="2">
  <autoFilter ref="A1:LJ254" xr:uid="{00000000-0001-0000-0000-000000000000}"/>
  <tableColumns count="322">
    <tableColumn id="1" xr3:uid="{D65AC597-A56D-411C-8D14-1D4A40E93DC1}" name="Date de l'évaluation" dataDxfId="1"/>
    <tableColumn id="11" xr3:uid="{BF319969-6EB1-4AB3-919F-CF39902CF476}" name="Snapshot date" dataDxfId="0"/>
    <tableColumn id="2" xr3:uid="{97EAFF10-7653-4FA2-BDCA-286BDB3189C7}" name="Sexe Enumérateur"/>
    <tableColumn id="3" xr3:uid="{E1CC37E1-9EAC-46D2-8589-87F29B735BCF}" name="Comment avez-vous effectué cette évaluation?"/>
    <tableColumn id="12" xr3:uid="{65FD5381-A2FF-48E7-B69C-08752DD9D7F5}" name="P-code admin 1 (Province)"/>
    <tableColumn id="13" xr3:uid="{244159F0-E35E-4905-B3D9-FB2201F07C11}" name="Nom Province"/>
    <tableColumn id="4" xr3:uid="{85172195-B3FE-4C45-8B9D-71B0F58C383C}" name="P-Code département"/>
    <tableColumn id="5" xr3:uid="{235694B8-B4D2-4E85-8315-E9DFE29155DC}" name="A1. Département"/>
    <tableColumn id="6" xr3:uid="{3BE2BD5A-D9B8-49AA-A2DC-4E18A05D57DC}" name="P-code sous-préfecture"/>
    <tableColumn id="7" xr3:uid="{984DC349-071F-4DFB-88CE-CC4BC4C7DEA3}" name="A2. Sous-préfecture"/>
    <tableColumn id="8" xr3:uid="{C9A14BB6-29B7-44FF-BD59-34BC388C6DA9}" name="P-code village"/>
    <tableColumn id="9" xr3:uid="{75867979-B395-4FD3-8CC0-4FE04FBF4B0A}" name="A.3. Nom du Village / localité / site"/>
    <tableColumn id="14" xr3:uid="{862A166C-7A93-4E41-8FCB-558215399855}" name="A5.Environnement du lieu de déplacement"/>
    <tableColumn id="15" xr3:uid="{E25C3A55-80FC-4DDD-A90F-8CAC8C48118F}" name="A6.1 Nom du village / ville/ canton le plus proche :"/>
    <tableColumn id="16" xr3:uid="{6EE31627-4985-46C4-B43E-E0239921B436}" name="A6.2. La distance en km :"/>
    <tableColumn id="17" xr3:uid="{ABEF9B11-0E07-4662-A89D-3B6F797EDEE8}" name="A7.Type de lieu évalué"/>
    <tableColumn id="18" xr3:uid="{FC36D3FA-EF1C-42A5-AF47-9FFE4BF89C02}" name="A8. Estimation de la taille du site en m2"/>
    <tableColumn id="19" xr3:uid="{09BCD1E2-0980-49C2-B6EC-66DC90DB8ECB}" name="A9. A qui appartient le terrain où se trouve le site"/>
    <tableColumn id="20" xr3:uid="{B476602A-3CCA-44C5-949A-0031ADB9DDEE}" name="A11. Le lieu évalué est-il complètement accessible?"/>
    <tableColumn id="21" xr3:uid="{C8CFF65E-158F-488B-9D49-FB227320509D}" name="A12. Quel type d’organisation est en charge de la gestion du site ?"/>
    <tableColumn id="22" xr3:uid="{10BC7B41-A781-4C2B-9AE4-D702B10777E8}" name="A12.1. Spécifiez autre type d'organisation"/>
    <tableColumn id="23" xr3:uid="{52223AA6-3AF7-4CE2-BDBE-53CD00CE4296}" name="A12.1. Nom de l’organisation"/>
    <tableColumn id="24" xr3:uid="{9EB31989-C97A-4398-AF47-198C7EEC4FA1}" name="a13.1. Population non déplacée  - Ménages"/>
    <tableColumn id="25" xr3:uid="{C3B8FC96-7238-433B-8595-84ABC54B07AB}" name="a13.2 Population non déplacée - Individus"/>
    <tableColumn id="26" xr3:uid="{22149957-972D-4E41-88DC-FD7CAA21452D}" name="B. POPULATION ET MOBILITE"/>
    <tableColumn id="27" xr3:uid="{EB11CDA3-9B80-47FC-8EE0-B51584FB2512}" name="B.1 Quelles sont les populations déplacées dans le site/village ?"/>
    <tableColumn id="28" xr3:uid="{B26CA8AF-99D8-47F3-8F77-1D7148B2A8B4}" name="B.1 Quelles sont les populations déplacées dans le site/village ?/Personnes Déplacées Internes"/>
    <tableColumn id="29" xr3:uid="{7F260A5A-40E0-418A-82BE-A8DB0077AC17}" name="B.1 Quelles sont les populations déplacées dans le site/village ?/Retournés anciennes PDI"/>
    <tableColumn id="30" xr3:uid="{F8EE7697-95D3-4378-9285-4C5DBF5B4C66}" name="B.1 Quelles sont les populations déplacées dans le site/village ?/Retournés venus de l'étranger"/>
    <tableColumn id="31" xr3:uid="{6A1394EB-2F69-42CA-8D15-F31130439518}" name="Total ménages déplacés"/>
    <tableColumn id="32" xr3:uid="{138588DC-8CDF-4AE4-B232-23930A28AAC2}" name="Total personnes déplacées"/>
    <tableColumn id="33" xr3:uid="{E428C1F8-3874-4AB5-8309-DD525AF8CA27}" name="B3a. Nombre de ménages PDI" dataDxfId="26"/>
    <tableColumn id="34" xr3:uid="{5431F651-2B35-4F0B-A09D-CF9C85B28699}" name="B3b. Nombre PDI" dataDxfId="25"/>
    <tableColumn id="35" xr3:uid="{151FEFDE-1FBF-4530-A24A-29046CBC1DAE}" name="B4.a Bébés (moins d'un an) - Garçons" dataDxfId="24"/>
    <tableColumn id="36" xr3:uid="{0D313399-45CF-4AD2-A624-C837E42C9119}" name="B4.a Bébés (moins d'un an) - Filles" dataDxfId="23"/>
    <tableColumn id="37" xr3:uid="{9AFC9313-F5EC-4FB7-94AB-1BB1AAF24660}" name="B4.b Enfants (1 à 5 ans) - Garçons" dataDxfId="22"/>
    <tableColumn id="38" xr3:uid="{8148F733-30FB-424F-8454-A6C5C8CD3893}" name="B4.b Enfants (1 à 5 ans) - Filles" dataDxfId="21"/>
    <tableColumn id="39" xr3:uid="{611D7DF1-F392-4455-9822-5EFE5668390C}" name="B4.c Enfants (6 à 12 ans) - Garçons" dataDxfId="20"/>
    <tableColumn id="40" xr3:uid="{217DA645-ED6E-48CB-8CE7-FF6CFBF6B115}" name="B4.c Enfants (6 à 12 ans) - Filles" dataDxfId="19"/>
    <tableColumn id="41" xr3:uid="{5AA5F76D-7CE4-492D-BDD8-554DF1D2F72D}" name="B4.d Adolescent (13 à 17 ans) - Garçons" dataDxfId="18"/>
    <tableColumn id="42" xr3:uid="{40AB4453-E249-44B1-98E4-6F82C80CDBC9}" name="B4.d Adolescent (13 à 17 ans) - Filles" dataDxfId="17"/>
    <tableColumn id="43" xr3:uid="{98F48A49-F1F9-417B-920F-B4A557FFB5CC}" name="B4.e Adultes (18 à 59 ans) - Hommes" dataDxfId="16"/>
    <tableColumn id="44" xr3:uid="{B62E71A0-5798-48BC-A3C2-BF84132E8CFF}" name="B4.e Adultes (18 à 59 ans) - Femmes" dataDxfId="15"/>
    <tableColumn id="45" xr3:uid="{D40BE1AC-918B-4451-B59A-F68CB60BA318}" name="B4.f Personnes âgées (+60ans) - Hommes" dataDxfId="14"/>
    <tableColumn id="46" xr3:uid="{24C2DC81-DBFE-4542-BE30-B1E659ECEB74}" name="B4.f Personnes âgées (+60ans) - Femmes" dataDxfId="13"/>
    <tableColumn id="47" xr3:uid="{551842B0-F199-423D-A75F-85EEFF770BC1}" name="Nombre total d'Hommes PDI" dataDxfId="12"/>
    <tableColumn id="48" xr3:uid="{62A8D7B2-1BBE-4EFD-A5D1-02E6E8E09C96}" name="Nombre total de Femmes PDI" dataDxfId="11"/>
    <tableColumn id="49" xr3:uid="{4827E7E1-D771-44F6-AD08-54680A8CC96D}" name="B.5.a Province de provenance de la majorité des PDI"/>
    <tableColumn id="50" xr3:uid="{17405D18-E2F4-42B3-992C-09B579161BA6}" name="B.5.b Département de provenance de la majorité des PDI"/>
    <tableColumn id="51" xr3:uid="{A185D7F2-2A29-4F97-8EEE-E491E9797A26}" name="B.5.c Sous-Préfecture de provenance de la majorité des PDI"/>
    <tableColumn id="52" xr3:uid="{AED1475D-C2F9-4881-97B6-F21A6629E7B4}" name="B.5.d Moyens de déplacement empruntés par les PDI"/>
    <tableColumn id="53" xr3:uid="{27EDCA9B-9018-46E1-A192-83D40DFB31BA}" name="B.5.d Moyens de déplacement empruntés par les PDI/A pied"/>
    <tableColumn id="54" xr3:uid="{F63E9092-510F-4CCD-AD44-93A299EDA57F}" name="B.5.d Moyens de déplacement empruntés par les PDI/Moto"/>
    <tableColumn id="55" xr3:uid="{33844596-674D-472D-AF4D-3386CB96B91A}" name="B.5.d Moyens de déplacement empruntés par les PDI/Bicyclette"/>
    <tableColumn id="56" xr3:uid="{E5476BF2-9F29-4174-8DCB-669E4D12EE72}" name="B.5.d Moyens de déplacement empruntés par les PDI/Voiture"/>
    <tableColumn id="57" xr3:uid="{83BA94BE-603A-4354-8A11-0D3D4117F495}" name="B.5.d Moyens de déplacement empruntés par les PDI/Pirogue"/>
    <tableColumn id="58" xr3:uid="{6BA7E445-4968-4307-B480-1F0FC95671B5}" name="B.5.d Moyens de déplacement empruntés par les PDI/Dos d'animal"/>
    <tableColumn id="59" xr3:uid="{C4E44658-7360-41E6-A429-EAE0DA658DE0}" name="B.5.d Moyens de déplacement empruntés par les PDI/Véhicule militaire"/>
    <tableColumn id="60" xr3:uid="{23F8FBDE-11BD-4E9D-99D3-87FC880A2B33}" name="B.5.d Moyens de déplacement empruntés par les PDI/Transport en commun"/>
    <tableColumn id="61" xr3:uid="{AB89C09D-D4EA-4B0F-97AA-901E39FEE736}" name="B.5.e Date d'arrivée de la majorité des PDI dans le lieu actuel" dataDxfId="10"/>
    <tableColumn id="62" xr3:uid="{DFAF78DE-AD0C-46BA-AAC3-AAF3A3D567AB}" name="B.5.g Date d'arrivée du dernier groupe des PDI dans le lieu actuel" dataDxfId="9"/>
    <tableColumn id="63" xr3:uid="{7C843365-F8B5-428C-B954-21D0C68556E8}" name="B.5.k Pour quelles raisons la majorité des PDI s'étaient déplacés (lors du premier déplacement lorsqu’elles avaient quitté pour la première fois leur lieu de résidence)? )"/>
    <tableColumn id="64" xr3:uid="{FFE7CF53-048A-4145-8FA7-8C68EBBCEA76}" name="Spécifiez autre raisons de déplacement"/>
    <tableColumn id="65" xr3:uid="{74826B9A-F4C7-4BD8-B404-27336FC72A88}" name="B.5.l Pour quelles raisons la majorité des PDI ont choisi de venir se réfugier dans ce site/village?"/>
    <tableColumn id="66" xr3:uid="{DE3FC8FF-EDF3-45EB-B6C4-00DC80D0D61A}" name="B.6.a Nombre de ménages retournés anciens PDI"/>
    <tableColumn id="67" xr3:uid="{23098201-8C46-4599-B78E-3EA93ADC8760}" name="B.6.b Nombre d'individus retournés anciens PDI"/>
    <tableColumn id="68" xr3:uid="{04A3C49B-048D-4212-85A3-2B7D61CAC1BE}" name="B7.a Bébés (moins d'un an) - Garçons"/>
    <tableColumn id="69" xr3:uid="{58B0E7C0-CC54-4C55-9561-E7BA4D06DCD6}" name="B7.a Bébés (moins d'un an) - Filles"/>
    <tableColumn id="70" xr3:uid="{90F227E2-B0BF-4391-814A-8890BCC2A10A}" name="B7.b Enfants (1 à 5 ans) - Garçons"/>
    <tableColumn id="71" xr3:uid="{602AF10D-9E16-4D17-A33A-F2F395F57E8E}" name="B7.b Enfants (1 à 5 ans) - Filles"/>
    <tableColumn id="72" xr3:uid="{818462C3-A726-42C6-A672-7EAF5CC813A9}" name="B7.c Enfants (6 à 12 ans) - Garçons"/>
    <tableColumn id="73" xr3:uid="{CAF0B521-1F0C-42C3-9B0B-DCAEBB1E1038}" name="B7.c Enfants (6 à 12 ans) - Filles"/>
    <tableColumn id="74" xr3:uid="{FCFC093A-1A3B-483E-9E6D-E3117D5522C5}" name="B7.d Adolescent (13 à 17 ans) - Garçons"/>
    <tableColumn id="75" xr3:uid="{02BC1790-8F38-4965-9E99-9B14FB256D32}" name="B7.d Adolescent (13 à 17 ans) - Filles"/>
    <tableColumn id="76" xr3:uid="{A6106D89-8378-4465-835F-F7D094A6DDC5}" name="B7e Adultes (18 à 59 ans) - Hommes"/>
    <tableColumn id="77" xr3:uid="{645180D7-1DA4-4CDF-8D98-B7B59FF42068}" name="B7.e Adultes (18 à 59 ans) - Femmes"/>
    <tableColumn id="78" xr3:uid="{806BF377-9775-45EE-B743-53BC11CA386D}" name="B7.f Personnes âgées (+60ans) - Hommes"/>
    <tableColumn id="79" xr3:uid="{D4F33488-E6C1-4001-9ED0-A9EEAB612CE7}" name="B7.f Personnes âgées (+60ans) - Femmes"/>
    <tableColumn id="80" xr3:uid="{5075DD1B-0745-448E-96FA-975C8C407AB3}" name="Nombre total d'Hommes retournés anciennes PDI"/>
    <tableColumn id="81" xr3:uid="{DA3104A5-4F49-4E0A-82B2-B36688C7F972}" name="Nombre total de Femmes retournés anciennes PDI"/>
    <tableColumn id="82" xr3:uid="{F885BE96-5D85-4CBB-9F53-1B70633E1E6C}" name="B.9.a Province de provenance de la majorité des retournés anciens PDI"/>
    <tableColumn id="83" xr3:uid="{DD798259-45EA-4420-9D92-7BFC69997555}" name="B.9.b Département de provenance de la majorité des retournés anciens PDI"/>
    <tableColumn id="84" xr3:uid="{7A59C393-3A61-44D9-870F-4D82D019504D}" name="B.9.c Moyens de déplacement empruntés par les retournés"/>
    <tableColumn id="85" xr3:uid="{8B0AD2DD-0692-44BE-ACB2-006BF47F3F1A}" name="B.9.c Moyens de déplacement empruntés par les retournés/A pied"/>
    <tableColumn id="86" xr3:uid="{9219D370-D170-4C57-9A13-2F334E1E9A36}" name="B.9.c Moyens de déplacement empruntés par les retournés/Moto"/>
    <tableColumn id="87" xr3:uid="{68AD4F83-8C7F-4A06-AFCB-D38E25B71AA0}" name="B.9.c Moyens de déplacement empruntés par les retournés/Bicyclette"/>
    <tableColumn id="88" xr3:uid="{F7478A71-A414-4525-98D5-254B0E5923F4}" name="B.9.c Moyens de déplacement empruntés par les retournés/Voiture"/>
    <tableColumn id="89" xr3:uid="{BB84B948-053F-4018-9D77-5B9BF1659CCB}" name="B.9.c Moyens de déplacement empruntés par les retournés/Pirogue"/>
    <tableColumn id="90" xr3:uid="{FA30207D-1F32-43A2-B5F9-4F18799AD3A0}" name="B.9.c Moyens de déplacement empruntés par les retournés/Dos d'animal"/>
    <tableColumn id="91" xr3:uid="{7EFB6C69-5CC8-45FC-866F-68C25E55D854}" name="B.9.c Moyens de déplacement empruntés par les retournés/Véhicule militaire"/>
    <tableColumn id="92" xr3:uid="{13464D98-5F38-41D3-B347-F3769443B9AD}" name="B.9.c Moyens de déplacement empruntés par les retournés/Transport en commun"/>
    <tableColumn id="93" xr3:uid="{B583B0DE-28B5-42A5-A3C4-2C0496769BD3}" name="B.9.d Date d'arrivée de la majorité des retournés anciennes PDI dans le lieu actuel"/>
    <tableColumn id="94" xr3:uid="{9605D9E7-C716-435C-8E33-C6EAF470DD28}" name="B.9.f. Date d'arrivée du dernier groupe des retournés anciennes PDI dans le lieu actuel"/>
    <tableColumn id="95" xr3:uid="{FE636797-43F2-4CFB-B293-56598E661FBE}" name="B.9.i Pour quelles raisons la majorité des retournés étaient rentrée dans cette localité"/>
    <tableColumn id="96" xr3:uid="{DA6A44FC-9A27-4673-B6CD-29E5EC5F6931}" name="Spécifiez autre raisons de retour"/>
    <tableColumn id="97" xr3:uid="{91118818-CF08-490A-9037-37FECFFB03E3}" name="B.9.j. Est-ce que la majorité de ces retournés est rentrée dans les habitations d’avant déplacement ?"/>
    <tableColumn id="98" xr3:uid="{1529DB63-BC8A-4F39-8198-750B3321B417}" name="B.9.k Si non, pourquoi"/>
    <tableColumn id="99" xr3:uid="{5A74CAA7-B473-4A45-BCAF-00133190E399}" name="B.9.k Si non, pourquoi/Abris détruits"/>
    <tableColumn id="100" xr3:uid="{18E2F7F4-0993-4984-8BBB-F75CD241F671}" name="B.9.k Si non, pourquoi/Terrain occupé par d’autres personnes"/>
    <tableColumn id="101" xr3:uid="{B8B15278-F221-4BB8-9E86-CE7663A664C5}" name="B.9.k Si non, pourquoi/Insécurité là où l’habitation était localisée"/>
    <tableColumn id="102" xr3:uid="{FFD11354-F3A9-4104-BCE6-D140032DF45B}" name="B.9.k Si non, pourquoi/Rester avec d’autres familles dans le lieu actuel"/>
    <tableColumn id="103" xr3:uid="{41ECC3B4-E17E-4330-8300-6B8AFF2CE3D9}" name="B.9.k Si non, pourquoi/Autres à préciser"/>
    <tableColumn id="104" xr3:uid="{A32664E3-BD49-4B4B-A33C-D11F42161DDE}" name="B.10.a Nombre de ménages retournés venus de l'étranger"/>
    <tableColumn id="105" xr3:uid="{ECCFCB2F-3701-45DF-9364-3268B29F9D36}" name="B.10.b Nombre d'individus retournés venus de l'étranger"/>
    <tableColumn id="106" xr3:uid="{17A06054-9197-4787-9798-1C0292B7B6F7}" name="B.11.a Bébés (moins d'un an) - Garçons"/>
    <tableColumn id="107" xr3:uid="{D1E86FD3-D333-47A6-BEEA-2438CE17B25B}" name="B.11.a Bébés (moins d'un an) - Filles"/>
    <tableColumn id="108" xr3:uid="{5807DEC8-B27D-4FBA-A4D4-FD338FAB2A56}" name="B.11.b Enfants (1 à 5 ans) - Garçons"/>
    <tableColumn id="109" xr3:uid="{0CD1C97F-724D-43A4-BADF-A18E34F4B899}" name="B.11.b Enfants (1 à 5 ans) - Filles"/>
    <tableColumn id="110" xr3:uid="{BB138B55-560C-4B2A-9253-9BADB40CC5AB}" name="B.11.c Enfants (6 à 12 ans) - Garçons"/>
    <tableColumn id="111" xr3:uid="{FFE0787A-BFAE-4014-83B6-E4FA4A27DB2E}" name="B.11.c Enfants (6 à 12 ans) - Filles"/>
    <tableColumn id="112" xr3:uid="{8F15DD85-FDDD-422C-B5E3-B281CCA81267}" name="B.11.d Adolescent (13 à 17 ans) - Garçons"/>
    <tableColumn id="113" xr3:uid="{0FD21EBF-CA52-40D8-AC7B-97F53095E5B2}" name="B11.d Adolescent (13 à 17 ans) - Filles"/>
    <tableColumn id="114" xr3:uid="{DD8B0201-2C55-4C14-BC37-5E32B35572F3}" name="B.11.e Adultes (18 à 59 ans) - Hommes"/>
    <tableColumn id="115" xr3:uid="{37003068-123E-4FB9-A175-0A7430DA00CC}" name="B.11.e Adultes (18 à 59 ans) - Femmes"/>
    <tableColumn id="116" xr3:uid="{4A217D7D-6595-4215-80DB-FDAAFF8DFB34}" name="B.11.f Personnes âgées (+60ans) - Hommes"/>
    <tableColumn id="117" xr3:uid="{E85C88D4-1B6A-4756-975D-D3A55AE6FC3E}" name="B.11.f Personnes âgées (+60ans) - Femmes"/>
    <tableColumn id="118" xr3:uid="{7E7E9F6F-DC00-49A8-AA5E-9A918D57A93B}" name="Nombre total d'Hommes retournés venus de l'étranger"/>
    <tableColumn id="119" xr3:uid="{A7A08888-2DA7-4BFB-B1AB-A161D08B26BB}" name="Nombre total de Femmes retournés venus de l'étranger"/>
    <tableColumn id="120" xr3:uid="{BD2C2FCF-CF47-48CC-8349-BFADF7CB2BCD}" name="B.12.a Pays de provenance de la majorité des retournés venus de l'étranger"/>
    <tableColumn id="121" xr3:uid="{21FAF4D4-0BCE-498C-91E2-F4C67A481C96}" name="B.12.b Province de provenance de la majorité des retournés venus de l'étranger"/>
    <tableColumn id="122" xr3:uid="{EA0DCF41-C327-4FE5-9832-7ACD299FCB5F}" name="B.12.c Moyens de déplacement empruntés par les retournés"/>
    <tableColumn id="123" xr3:uid="{5CE26BFF-89BC-43FC-8193-E33DD3FC596E}" name="B.12.c Moyens de déplacement empruntés par les retournés/A pied"/>
    <tableColumn id="124" xr3:uid="{4C1A7A36-B0B5-4B25-B0D2-071FF7CE2715}" name="B.12.c Moyens de déplacement empruntés par les retournés/Moto"/>
    <tableColumn id="125" xr3:uid="{E625D02F-CACA-4B42-A6CB-8E6D71D82C77}" name="B.12.c Moyens de déplacement empruntés par les retournés/Bicyclette"/>
    <tableColumn id="126" xr3:uid="{E7E10BF3-6CE7-4F92-A8B0-09DC0F7A3FE0}" name="B.12.c Moyens de déplacement empruntés par les retournés/Voiture"/>
    <tableColumn id="127" xr3:uid="{6CAEAA52-052F-4417-9B5E-487FDEC36A6B}" name="B.12.c Moyens de déplacement empruntés par les retournés/Pirogue"/>
    <tableColumn id="128" xr3:uid="{7464DEA1-06D4-4FB4-8AA7-15B2B113536E}" name="B.12.c Moyens de déplacement empruntés par les retournés/Dos d'animal"/>
    <tableColumn id="129" xr3:uid="{158F0A5E-028F-44CA-B677-FCFEFA1E9C28}" name="B.12.c Moyens de déplacement empruntés par les retournés/Véhicule militaire"/>
    <tableColumn id="130" xr3:uid="{D2E81F54-F9C5-44BA-AAFC-48884B335863}" name="B.12.c Moyens de déplacement empruntés par les retournés/Transport en commun"/>
    <tableColumn id="131" xr3:uid="{D851E93B-B59B-40CA-BF15-A26BC65B9EDC}" name="B.12.d Date d'arrivée de la majorité des Retournés venus de l'étranger"/>
    <tableColumn id="132" xr3:uid="{9CD86311-1041-4427-9E00-183762560D72}" name="B.12.f Date d'arrivée du dernier groupe des retournés venus de l'étranger"/>
    <tableColumn id="133" xr3:uid="{D6814AA7-DDC1-457B-9901-60396EE55912}" name="B.12.i Pour quelles raisons la majorité des retournés venus de l'étranger étaient rentrée"/>
    <tableColumn id="134" xr3:uid="{CB95766C-F813-4E7B-980A-1BF9844BCDE0}" name="Spécifiez autre raisons de retour2"/>
    <tableColumn id="135" xr3:uid="{D8E665A5-140D-447D-9AD9-F80838E7522B}" name="B.12.j Pour quelles raisons la majorité des retournés de l'étranger ont choisi de venir se réfugier dans ce site/village?"/>
    <tableColumn id="136" xr3:uid="{C8E2F98A-E4AA-4FC7-A7A0-D3800B96DCDB}" name="Spécifiez autre raisons de choix du lieu de déplacement"/>
    <tableColumn id="137" xr3:uid="{4655CFB8-389D-466D-BD7F-DC00459BC497}" name="C.1.a. Abris en paille ou tôle" dataDxfId="8" dataCellStyle="Percent"/>
    <tableColumn id="138" xr3:uid="{C4602CCB-42B9-4728-92D6-1A98A1412A22}" name="C.1.b. Abris bâche (tente)" dataDxfId="7" dataCellStyle="Percent"/>
    <tableColumn id="139" xr3:uid="{C08B2384-6B80-4946-9B6D-96818C02A718}" name="C.1.c. Abris en dur (mur solide)" dataDxfId="6" dataCellStyle="Percent"/>
    <tableColumn id="140" xr3:uid="{98103A71-A798-4E6A-A6EA-4D9A1FB94C26}" name="C.1.d. Sans abri" dataDxfId="5" dataCellStyle="Percent"/>
    <tableColumn id="141" xr3:uid="{0E4BF337-8E98-44CB-960B-4E68A7577A91}" name="C2. Comment sont les relations entre les personnes déplacées et la communauté hôte ?"/>
    <tableColumn id="142" xr3:uid="{5CC485BF-6177-40CF-8B07-1338F6930BB2}" name="D. ASSISTANCE EXISTANTE DANS LE SITE / VILLAGE DE DEPLACEMENT"/>
    <tableColumn id="143" xr3:uid="{62AA87DC-63EB-4F92-96F2-D55A6069344C}" name="D2. Quelle assistance est fournie sur le site / village ?"/>
    <tableColumn id="144" xr3:uid="{8EF7D85C-2B68-42B4-BFA8-05C9E6014191}" name="D2. Quelle assistance est fournie sur le site / village ?/La distribution d'articles non alimentaires"/>
    <tableColumn id="145" xr3:uid="{F56C1B7E-55B8-4543-8F97-A6AA21FAFBD7}" name="D2. Quelle assistance est fournie sur le site / village ?/La distribution des baches"/>
    <tableColumn id="146" xr3:uid="{7319D337-4978-4108-B9F2-79625C97E3D4}" name="D2. Quelle assistance est fournie sur le site / village ?/L'assistance en Eau Hygiene et Assainissement"/>
    <tableColumn id="147" xr3:uid="{A8C2AF0D-052B-4718-B520-EC94FD97991E}" name="D2. Quelle assistance est fournie sur le site / village ?/L'assistance en éducation"/>
    <tableColumn id="148" xr3:uid="{9899F714-5D62-4F6F-96C7-B72D19243921}" name="D2. Quelle assistance est fournie sur le site / village ?/Construction des abris"/>
    <tableColumn id="149" xr3:uid="{43C6B4A5-9932-43CF-A4BE-F35107D71C53}" name="D2. Quelle assistance est fournie sur le site / village ?/Distribution des  outils agricoles"/>
    <tableColumn id="150" xr3:uid="{672A842C-822E-453A-BE6D-472B9D6668D7}" name="D2. Quelle assistance est fournie sur le site / village ?/L'assistance psychosociale"/>
    <tableColumn id="151" xr3:uid="{867112DF-04DB-46C6-BB61-AE3CD5250DB6}" name="D2. Quelle assistance est fournie sur le site / village ?/L'assistance de santé"/>
    <tableColumn id="152" xr3:uid="{E6CDA391-544D-451D-8355-6A56888E1950}" name="D2. Quelle assistance est fournie sur le site / village ?/La distribution de vivres"/>
    <tableColumn id="153" xr3:uid="{EFB299EF-3EBB-4F80-926B-193D22CA8291}" name="D2. Quelle assistance est fournie sur le site / village ?/Cash (Argent)"/>
    <tableColumn id="154" xr3:uid="{6323B2E3-C515-4F1E-BEDF-59C4AD2F6A93}" name="D2. Quelle assistance est fournie sur le site / village ?/Pas d'assistance reçue"/>
    <tableColumn id="155" xr3:uid="{C5DEFC54-4285-43C6-89A6-F809539E24A0}" name="D2.1.a. A quelle période la distribution des vivres a-t-elle eu lieu pour la dernière fois ?"/>
    <tableColumn id="156" xr3:uid="{E5F2D990-6DB0-4FF1-8134-1BBED3054B6B}" name="D2.2.a. A quelle période la distribution  d'articles non alimentaires a-t-elle eu lieu  pour la dernière fois?"/>
    <tableColumn id="157" xr3:uid="{E9C48180-CE06-4DE2-94E6-05E6636AED5D}" name="D2.3.a. A quelle période la distribution des bâches a-t-elle eu lieu pour la dernière fois ?"/>
    <tableColumn id="158" xr3:uid="{AE68AD87-4330-440F-84C7-492E6B8E4411}" name="D2.4.a. A quelle période la distribution de ces matériaux/outils a-t-elle eu lieu pour la dernière fois ?"/>
    <tableColumn id="159" xr3:uid="{A256DE1C-B270-4F04-8978-60E82F9FAC30}" name="D2.5.a. A quelle période la distribution de ces matériaux/outils a-t-elle eu lieu pour la dernière fois ?"/>
    <tableColumn id="160" xr3:uid="{F1204361-CFF7-49CD-930C-A357188DD50B}" name="D2.6.a. A quelle période l'assistance en santé a-t-elle eu lieu pour la dernière fois ?"/>
    <tableColumn id="161" xr3:uid="{29B01A7E-EEF6-4644-A609-9F8A769296BA}" name="D2.7.a. A quelle période une assistance psychosociale a-t-elle eu lieu pour la dernière fois ?"/>
    <tableColumn id="162" xr3:uid="{25957574-C2B7-4E71-84A3-AE747B7E2525}" name="D2.8.a. A quelle période l'assistance en eau, hygiène et assainissement a-t-elle eu lieu pour la dernière fois?"/>
    <tableColumn id="163" xr3:uid="{C302EF09-3663-4413-B560-2856B682E938}" name="D2.9.a. A quelle période l'assistance en éducation a-t-elle eu lieu pour la dernière fois?"/>
    <tableColumn id="164" xr3:uid="{52ABEA69-101F-4810-A282-1F7CB21B063D}" name="Total des personnes avec besoins spécifiques"/>
    <tableColumn id="165" xr3:uid="{71B10334-862E-44F6-866C-518B8E389F76}" name="E15. Les femmes se sentent-elles en sécurité sur le site / village ?"/>
    <tableColumn id="166" xr3:uid="{A0DD2EC3-9A69-4918-B2D4-CA40F8689FE8}" name="E16. Les hommes se sentent-ils en sécurité sur le site / village ?"/>
    <tableColumn id="167" xr3:uid="{0BCA57AB-F3EA-42FC-9E95-28291928EBDA}" name="E17. Les enfants se sentent-ils en sécurité sur le site / village?"/>
    <tableColumn id="168" xr3:uid="{6DD673BE-5DFF-48B3-AA5C-7B9833C1A267}" name="E15.1. Pourquoi les FEMMES ne se sentent pas en sécurité ?"/>
    <tableColumn id="169" xr3:uid="{7E59AFE2-00D1-43AE-B4F3-94B384DDBADC}" name="E16.1. Pourquoi les HOMMES ne se sentent pas en sécurité ?"/>
    <tableColumn id="170" xr3:uid="{97C5F3EF-0D20-4A80-B576-AB8C050745CD}" name="E17.1. Pourquoi les ENFANTS ne se sentent pas en sécurité ?"/>
    <tableColumn id="171" xr3:uid="{632DEED8-2BAD-47B7-8E45-47F3D7F21D34}" name="E18. La majorité des personnes dispose-t-elle de documents d’identification ? (acte de naissance, carte d'identité nationale, passport)"/>
    <tableColumn id="172" xr3:uid="{FCE7F2B4-8B7F-499D-B9C9-D8F285853C9D}" name="E18.1. Si  non pourquoi?"/>
    <tableColumn id="173" xr3:uid="{83DEF216-202E-4244-9ED8-D33F8BC94C86}" name="F. EAU, HYGIENE ET ASSAINISSEMENT"/>
    <tableColumn id="174" xr3:uid="{CBF78E87-23E5-4F3E-8BD8-9355E9253EE3}" name="F1.Quelles sont les principales sources d’approvisionnement en eau dans le site / village ?"/>
    <tableColumn id="175" xr3:uid="{86CBAE8A-08F5-472C-95DF-2F7F1F392327}" name="F1.Quelles sont les principales sources d’approvisionnement en eau dans le site / village ?/Puit traditionnel / à ciel ouvert"/>
    <tableColumn id="176" xr3:uid="{F55DB005-3E67-4F7B-84B2-4E5813C5A68B}" name="F1.Quelles sont les principales sources d’approvisionnement en eau dans le site / village ?/Forage à pompe manuelle"/>
    <tableColumn id="177" xr3:uid="{3A13AEAB-DF72-460F-A68B-AA4FE6F7C9E5}" name="F1.Quelles sont les principales sources d’approvisionnement en eau dans le site / village ?/Puit amélioré"/>
    <tableColumn id="178" xr3:uid="{9EE992D2-625F-4E69-8524-492725EFC084}" name="F1.Quelles sont les principales sources d’approvisionnement en eau dans le site / village ?/Bladder"/>
    <tableColumn id="179" xr3:uid="{374E41A8-E5BE-43B0-B1D4-C5812956AAA0}" name="F1.Quelles sont les principales sources d’approvisionnement en eau dans le site / village ?/Eau de surface (wadi, lac, rivière, etc.)"/>
    <tableColumn id="180" xr3:uid="{3DE11020-FDE2-4F6C-85A7-1CF29109815B}" name="F1.Quelles sont les principales sources d’approvisionnement en eau dans le site / village ?/Vendeur d’eau"/>
    <tableColumn id="181" xr3:uid="{C7D4328D-B199-4CC9-AAC9-B60CEC4FE8F4}" name="F1.Quelles sont les principales sources d’approvisionnement en eau dans le site / village ?/Camion-Citerne"/>
    <tableColumn id="182" xr3:uid="{409F396B-5219-4C44-ADD7-F99D40B58B6B}" name="F1.Quelles sont les principales sources d’approvisionnement en eau dans le site / village ?/Eau du robinet"/>
    <tableColumn id="183" xr3:uid="{D303A108-C441-4B21-91FF-349D8A198B0F}" name="F3. Quelle est la distance que les personnes déplacées parcourent pour accéder à la source d’eau la plus proche ? (marche à pied)"/>
    <tableColumn id="184" xr3:uid="{98FE367D-9504-48D3-8C91-A4A75AC9592D}" name="F.4. Quelle est le délai d’attente moyen que les personnes déplacées font au niveau d’une source d’eau avant d’avoir de l’eau ?"/>
    <tableColumn id="185" xr3:uid="{E7E047BF-1551-474F-AAE2-6657B2EC97F6}" name="F5. Quels sont les problèmes liés à la qualité de l’eau ?"/>
    <tableColumn id="186" xr3:uid="{9FCC4FF6-60D8-454C-AAF9-8D890E08F8A3}" name="F5. Quels sont les problèmes liés à la qualité de l’eau ?/Aucun"/>
    <tableColumn id="187" xr3:uid="{090428F9-6516-49FA-8542-D8FF833CA48A}" name="F5. Quels sont les problèmes liés à la qualité de l’eau ?/Eau trouble / brune"/>
    <tableColumn id="188" xr3:uid="{AF8DFB2B-835D-42E9-9BEE-4FEC104FF2F9}" name="F5. Quels sont les problèmes liés à la qualité de l’eau ?/Goût"/>
    <tableColumn id="189" xr3:uid="{422BA892-EBCF-4191-9AD2-E4628F24B3C6}" name="F5. Quels sont les problèmes liés à la qualité de l’eau ?/Eau non potable"/>
    <tableColumn id="190" xr3:uid="{1B6DF942-3002-4771-AFCE-4F81B950B31C}" name="F5. Quels sont les problèmes liés à la qualité de l’eau ?/Odeur"/>
    <tableColumn id="191" xr3:uid="{90B7FF77-918A-4734-9EDF-8B451748BDE6}" name="F6.Y-a-t-il des latrines sur ce lieu de déplacement ?"/>
    <tableColumn id="192" xr3:uid="{6C791C90-1D73-4012-A0E3-277B7130EFF4}" name="Si oui, Combien?" dataDxfId="4"/>
    <tableColumn id="193" xr3:uid="{3FB83588-F5C9-4044-A1C4-F504FBB83409}" name="F8. Si oui, Quelles sont les types de latrines disponibles sur ce lieu de déplacement ?"/>
    <tableColumn id="194" xr3:uid="{127EA95D-88B1-46A6-BF6C-4EA95D31F223}" name="F8. Si oui, Quelles sont les types de latrines disponibles sur ce lieu de déplacement ?/Latrines collectives (les latrines sont utilisées par plusieurs ménages à la fois)"/>
    <tableColumn id="195" xr3:uid="{64FFD063-1255-45CC-BC72-4F859A86DB31}" name="F8. Si oui, Quelles sont les types de latrines disponibles sur ce lieu de déplacement ?/Latrines privées (c’est à dire une latrine par ménage)"/>
    <tableColumn id="196" xr3:uid="{9BE234BB-8A03-4736-9D16-709919DED037}" name="F9. Quel est l’état de la majorité des latrines ?"/>
    <tableColumn id="197" xr3:uid="{DA32D301-D787-4D79-A5D5-A42099CC1607}" name="F10. Est-ce que les latrines sont séparées pour les hommes et femmes ?"/>
    <tableColumn id="198" xr3:uid="{1F93B32B-A303-4253-A58F-55E62A9A5F66}" name="F11. Quelle est la distance entre les latrines et les points d’eau ? S’il y a plusieurs points d’eau _x000a_et latrines ou aire de défécation, indiquez la distance la plus courte que vous avez pu constater _x000a_entre les deux."/>
    <tableColumn id="199" xr3:uid="{E0460608-38AA-4580-A415-FB43EC254E64}" name="F.12 Est-ce que les enfants, femmes et personnes vulnérables font face à des risques pour accéder aux latrines, points d’eau, aire de défécation ?"/>
    <tableColumn id="200" xr3:uid="{1624C903-F565-4998-BD7F-5B2AA9EAA383}" name="F13. Si l’accès est risqué, quels sont les risques principaux ?"/>
    <tableColumn id="201" xr3:uid="{F197749F-3B03-4959-A7A8-3B4C5B8891A9}" name="F13. Si l’accès est risqué, quels sont les risques principaux ?/Agression physique"/>
    <tableColumn id="202" xr3:uid="{90094C9C-9F76-4C17-9DDD-D436EEBDD139}" name="F13. Si l’accès est risqué, quels sont les risques principaux ?/Arrestations/détentions"/>
    <tableColumn id="203" xr3:uid="{9AEC410E-75BD-4809-AFB5-03D98BE8AF68}" name="F13. Si l’accès est risqué, quels sont les risques principaux ?/Autre, précisez"/>
    <tableColumn id="204" xr3:uid="{AA931A39-CDFA-4B00-A66E-45B11A45F81A}" name="F13. Si l’accès est risqué, quels sont les risques principaux ?/Enlèvements"/>
    <tableColumn id="205" xr3:uid="{0C29BECB-AE7D-4F4B-8098-410710BFE78D}" name="F13. Si l’accès est risqué, quels sont les risques principaux ?/Harcèlement ou discrimination"/>
    <tableColumn id="206" xr3:uid="{3C8333AD-7CB2-4193-B7F0-CF9F3F982505}" name="F13. Si l’accès est risqué, quels sont les risques principaux ?/Violence sexuelle"/>
    <tableColumn id="207" xr3:uid="{16BCCF02-6503-4860-B4F7-B0EE994D6DA0}" name="F13b. Precisez autre risque"/>
    <tableColumn id="208" xr3:uid="{1900E544-CC44-498B-AE51-EFCAD573709C}" name="G1.Est-ce que les enfants de ménages déplacés fréquentent une école ?"/>
    <tableColumn id="209" xr3:uid="{17339078-B443-42E1-9D34-0C99BCE7F53A}" name="G2.Si NON, Pourquoi les enfants ne fréquentent pas d’école ?"/>
    <tableColumn id="210" xr3:uid="{577EA01D-7F9A-40FB-962E-8E5185A474A5}" name="G2.Si NON, Pourquoi les enfants ne fréquentent pas d’école ?/Ecole fermée"/>
    <tableColumn id="211" xr3:uid="{6056E27C-BD1F-4E7D-800C-2655C5333491}" name="G2.Si NON, Pourquoi les enfants ne fréquentent pas d’école ?/Chemin pour s’y rendre trop dangereux"/>
    <tableColumn id="212" xr3:uid="{12174DB6-CE91-41DA-A12D-C44EA8C552B1}" name="G2.Si NON, Pourquoi les enfants ne fréquentent pas d’école ?/Transport trop cher"/>
    <tableColumn id="213" xr3:uid="{E6191876-B6A7-448F-B8E4-1E0B71215ED1}" name="G2.Si NON, Pourquoi les enfants ne fréquentent pas d’école ?/Insciption trop chère"/>
    <tableColumn id="214" xr3:uid="{EBE2D363-233A-47F5-8812-90D47FE1BB10}" name="G2.Si NON, Pourquoi les enfants ne fréquentent pas d’école ?/Ecole trop lointaine"/>
    <tableColumn id="215" xr3:uid="{7D513378-1A06-4800-81AC-0F4022207681}" name="G2.Si NON, Pourquoi les enfants ne fréquentent pas d’école ?/L’école du quartier n’accepte pas les enfants du site"/>
    <tableColumn id="216" xr3:uid="{32900290-195F-46F2-B65C-CBB585C0A941}" name="G2.Si NON, Pourquoi les enfants ne fréquentent pas d’école ?/Autre (précisez)"/>
    <tableColumn id="217" xr3:uid="{43BC4AAC-991D-4968-8574-901CECF324EE}" name="G2. SI OUI, OUI EN PARTIE, OUI EN  MAJORITE, quelle est la distance parcourue pour y accéder ?"/>
    <tableColumn id="218" xr3:uid="{B3268505-E512-4F30-BDEB-1CD41FE4792F}" name="G3b. Préciser autre raison"/>
    <tableColumn id="219" xr3:uid="{4107D6B8-7719-43F9-90D2-5AF7FF3F39A2}" name="H. INFORMATIONS SUR LES SERVICES DE SANTE DISPONIBLES DANS LE SITE / VILLAGE"/>
    <tableColumn id="220" xr3:uid="{9465C95F-3606-4318-B6D8-2FF1DC347B49}" name="Y a t-il des services médicaux fonctionnels accessibles pour les populations déplacées de ce site/village?"/>
    <tableColumn id="221" xr3:uid="{2F83A5A8-155D-4B5A-B927-35C8D7AE9EA1}" name="H1. Si Oui, Quels types de services médicaux fonctionnels sont disponibles ?"/>
    <tableColumn id="222" xr3:uid="{5EAB80FF-3A90-4641-885C-DEAD67758DE8}" name="H1. Si Oui, Quels types de services médicaux fonctionnels sont disponibles ?/Centre de santé"/>
    <tableColumn id="223" xr3:uid="{09D16C7D-8B76-4977-8637-7C0966CF6F80}" name="H1. Si Oui, Quels types de services médicaux fonctionnels sont disponibles ?/Clinique mobile"/>
    <tableColumn id="224" xr3:uid="{073630DE-29ED-42E8-A890-C7365389312C}" name="H1. Si Oui, Quels types de services médicaux fonctionnels sont disponibles ?/Clinique privée"/>
    <tableColumn id="225" xr3:uid="{52922981-FA34-44E8-AF3D-FD73DA9246AB}" name="H1. Si Oui, Quels types de services médicaux fonctionnels sont disponibles ?/Hôpital"/>
    <tableColumn id="226" xr3:uid="{D815F284-B3DE-4702-8C3F-A6C88DD24197}" name="H1. Si Oui, Quels types de services médicaux fonctionnels sont disponibles ?/Autre, spécifiez :"/>
    <tableColumn id="227" xr3:uid="{1F227293-917A-41A7-8075-B87CC1261908}" name="H1. Préciser autre type de service médical"/>
    <tableColumn id="228" xr3:uid="{FF458301-639E-491A-9459-241699D43623}" name="H2. Ces services sont-ils disponibles sur le site ou en dehors du site / village ?"/>
    <tableColumn id="229" xr3:uid="{8A63FA8D-82CB-4417-BF36-26D7A1A82FDC}" name="H3.Quelle est la distance que les personnes déplacées parcourent pour accéder aux services médicaux ? (marche à pied)"/>
    <tableColumn id="230" xr3:uid="{C39A8BDB-2955-47F4-8549-A3B5084C42A6}" name="H5. Quelles sont les 3 problèmes de santé les plus répandues sur le site / village?"/>
    <tableColumn id="231" xr3:uid="{932741BB-C1F5-47E3-93CA-C6B3BCDBA19C}" name="H5. Quelles sont les 3 problèmes de santé les plus répandues sur le site / village?/Diarrhée"/>
    <tableColumn id="232" xr3:uid="{B2BCCB60-3527-4A08-A695-0FCDD91B1B09}" name="H5. Quelles sont les 3 problèmes de santé les plus répandues sur le site / village?/Fièvre"/>
    <tableColumn id="233" xr3:uid="{4EE4C33E-7115-4554-A7A6-0728007D49BD}" name="H5. Quelles sont les 3 problèmes de santé les plus répandues sur le site / village?/Infection de plaie"/>
    <tableColumn id="234" xr3:uid="{60FD5C45-A16D-442D-BFAD-A41C6CA08928}" name="H5. Quelles sont les 3 problèmes de santé les plus répandues sur le site / village?/Maladie de peau"/>
    <tableColumn id="235" xr3:uid="{62FF331B-BF30-4D96-AAB8-EA7C19866622}" name="H5. Quelles sont les 3 problèmes de santé les plus répandues sur le site / village?/Malnutrition"/>
    <tableColumn id="236" xr3:uid="{D5C1A376-038C-467A-9CF3-D74FD8E78B68}" name="H5. Quelles sont les 3 problèmes de santé les plus répandues sur le site / village?/Paludisme"/>
    <tableColumn id="237" xr3:uid="{60E15AA8-D29C-4B9B-84BA-DE9BCD07146E}" name="H5. Quelles sont les 3 problèmes de santé les plus répandues sur le site / village?/Toux"/>
    <tableColumn id="238" xr3:uid="{5587D5E6-8298-4AD5-85AD-1F22D51538FF}" name="H5. Quelles sont les 3 problèmes de santé les plus répandues sur le site / village?/Maux de tête"/>
    <tableColumn id="239" xr3:uid="{CD0BB636-50CC-4B0A-BB2C-FB161480EA1A}" name="H5. Quelles sont les 3 problèmes de santé les plus répandues sur le site / village?/Maux de ventre"/>
    <tableColumn id="240" xr3:uid="{80464A9F-FAE9-46E0-A413-3B33843962DE}" name="H5. Quelles sont les 3 problèmes de santé les plus répandues sur le site / village?/Troubles psychologiques liés au conflit"/>
    <tableColumn id="241" xr3:uid="{22C5E871-F126-4385-8CE8-2FD4AAC65010}" name="H5. Quelles sont les 3 problèmes de santé les plus répandues sur le site / village?/Problèmes de tension"/>
    <tableColumn id="242" xr3:uid="{E200EA6D-AB3B-4328-90A4-2C93C3437796}" name="H5. Quelles sont les 3 problèmes de santé les plus répandues sur le site / village?/Autre (précisez)_____________"/>
    <tableColumn id="243" xr3:uid="{A078D298-EB9B-442B-B5FA-960E65ACB23E}" name="H5. Quelles sont les 3 problèmes de santé les plus répandues sur le site / village?/Aucune"/>
    <tableColumn id="244" xr3:uid="{C9A8DBC9-8660-45FA-9649-7DE7BFFD3EB2}" name="Spécifiez le nom de cet autre problème de santé"/>
    <tableColumn id="245" xr3:uid="{FF322906-E1EE-4101-B614-8A4F752290C2}" name="H6. Est-ce que les populations déplacées dans le site ou village rencontrent des difficultés suite à la pandémie de COVID-19 ?"/>
    <tableColumn id="246" xr3:uid="{00D64766-6DD1-4004-B1EC-A4ACC5DA6621}" name="H7. Si oui, lesquelles ?"/>
    <tableColumn id="247" xr3:uid="{56CE6D66-DAA3-4AB8-BAD4-EF1363D61F88}" name="H7. Si oui, lesquelles ?/Il y a eu ceux qui ont eu le COVID19 mais ils se sont rétablis"/>
    <tableColumn id="248" xr3:uid="{2C16D0AA-254A-420D-83D1-FF2FC4CF9E60}" name="H7. Si oui, lesquelles ?/Il y a eu ceux qui sont décédés du COVID-19"/>
    <tableColumn id="249" xr3:uid="{D3734344-1972-48EA-9323-E004FFAB100F}" name="H7. Si oui, lesquelles ?/La qualité de la nourriture s'est détériorée car les populations déplacées doivent dépenser moins d'argent en nourriture"/>
    <tableColumn id="250" xr3:uid="{CFF9C1C6-FB83-4BE9-BCC5-60280C250767}" name="H7. Si oui, lesquelles ?/Difficulté à envoyer ou recevoir des fonds"/>
    <tableColumn id="251" xr3:uid="{C6212EFF-8E61-4C3A-89C1-DB1B79A89F10}" name="H7. Si oui, lesquelles ?/Accès difficile aux services de base (nourriture, eau, etc.)"/>
    <tableColumn id="252" xr3:uid="{316756F1-ACCD-4CBA-A2E2-D5B40CE68A02}" name="H7. Si oui, lesquelles ?/Accès difficile aux services de santé"/>
    <tableColumn id="253" xr3:uid="{AFC82EA1-2332-4582-AB2D-AE21A884CA85}" name="H7. Si oui, lesquelles ?/Accès difficile à l'équipement de protection individuelle (masques, gants, désinfectants, savons)"/>
    <tableColumn id="254" xr3:uid="{826D989C-6D03-4A80-ADD3-7545E2CFFB89}" name="H7. Si oui, lesquelles ?/Discrimination / stigmatisations"/>
    <tableColumn id="255" xr3:uid="{E3924B94-29FE-47EB-8D6F-878A07526A3E}" name="H7. Si oui, lesquelles ?/Difficulté à poursuivre son travail ou d'autres activités économiques / commerciales, Perte de travail"/>
    <tableColumn id="256" xr3:uid="{549D37C4-736B-4CEF-A73E-887DB799DD7A}" name="H7. Si oui, lesquelles ?/Autres à préciser"/>
    <tableColumn id="257" xr3:uid="{77E5C98B-EEC4-4D16-9752-F9D51DEFD1F9}" name="H.8. Si « difficultés à envoyer ou recevoir des fonds » est coché, veuillez expliquer quelles difficultés les populations déplacées dans le site/village  rencontrent avec l'envoi ou la réception de transferts de fonds"/>
    <tableColumn id="258" xr3:uid="{92270C45-7CC2-4AB4-994D-DE9CADEC7C81}" name="H.8. Si « difficultés à envoyer ou recevoir des fonds » est coché, veuillez expliquer quelles difficultés les populations déplacées dans le site/village  rencontrent avec l'envoi ou la réception de transferts de fonds/Les proches qui envoyaient l’argent o"/>
    <tableColumn id="259" xr3:uid="{5753A28B-1752-4500-868F-0D02B3AE5D1C}" name="H.8. Si « difficultés à envoyer ou recevoir des fonds » est coché, veuillez expliquer quelles difficultés les populations déplacées dans le site/village  rencontrent avec l'envoi ou la réception de transferts de fonds/Fermeture de banques ou d'opérateurs "/>
    <tableColumn id="260" xr3:uid="{81163987-E89E-45DC-80A8-B109E324C044}" name="H.8. Si « difficultés à envoyer ou recevoir des fonds » est coché, veuillez expliquer quelles difficultés les populations déplacées dans le site/village  rencontrent avec l'envoi ou la réception de transferts de fonds/La fermeture des frontières empêche d"/>
    <tableColumn id="261" xr3:uid="{CC06921B-0E3A-4137-9E0C-721F39F99C52}" name="H.8. Si « difficultés à envoyer ou recevoir des fonds » est coché, veuillez expliquer quelles difficultés les populations déplacées dans le site/village  rencontrent avec l'envoi ou la réception de transferts de fonds/Autre, veuillez préciser: ___________"/>
    <tableColumn id="262" xr3:uid="{A2597C6E-FA2C-4657-B251-D768BB559902}" name="Autre défi lié au transfert de fonds à préciser"/>
    <tableColumn id="263" xr3:uid="{153B267F-FBA3-4F7A-9875-B69DF45F5E2A}" name="H9.  Si « difficultés à envoyer ou recevoir des fonds » est coché, veuillez préciser en quoi les difficultés liées à l'envoi ou à la réception de fonds affectent les populations déplacées ?"/>
    <tableColumn id="264" xr3:uid="{9C443764-D6A0-4335-B3B8-03C8AA454719}" name="H9.  Si « difficultés à envoyer ou recevoir des fonds » est coché, veuillez préciser en quoi les difficultés liées à l'envoi ou à la réception de fonds affectent les populations déplacées ?/Les populations déplacées ne peuvent plus acheter une nourriture "/>
    <tableColumn id="265" xr3:uid="{80C19B36-D92F-43E6-9657-19B9DFEEB94D}" name="H9.  Si « difficultés à envoyer ou recevoir des fonds » est coché, veuillez préciser en quoi les difficultés liées à l'envoi ou à la réception de fonds affectent les populations déplacées ?/Les populations déplacées ne peuvent plus se permettre de payer l"/>
    <tableColumn id="266" xr3:uid="{249CD0A1-973B-4254-B885-D3C4B9C3F0D2}" name="H9.  Si « difficultés à envoyer ou recevoir des fonds » est coché, veuillez préciser en quoi les difficultés liées à l'envoi ou à la réception de fonds affectent les populations déplacées ?/Les populations déplacées ne peuvent plus rembourser leurs dettes"/>
    <tableColumn id="267" xr3:uid="{E24B1F3D-1B4C-4569-90AD-070392A0D8F7}" name="H9.  Si « difficultés à envoyer ou recevoir des fonds » est coché, veuillez préciser en quoi les difficultés liées à l'envoi ou à la réception de fonds affectent les populations déplacées ?/Les populations déplacées ne peuvent plus payer les stocks de mar"/>
    <tableColumn id="268" xr3:uid="{0F8F31D5-13B5-431A-A077-A38ADFAB7916}" name="H9.  Si « difficultés à envoyer ou recevoir des fonds » est coché, veuillez préciser en quoi les difficultés liées à l'envoi ou à la réception de fonds affectent les populations déplacées ?/Autre, veuillez préciser:"/>
    <tableColumn id="269" xr3:uid="{90DE403F-B1C2-4D48-9C9B-864E5CA666BA}" name="H10. Est-ce que la majorité des personnes dans ce site/ville sont au courant des pratiques sanitaires pour éviter la propagation du corona virus ?"/>
    <tableColumn id="270" xr3:uid="{E0922452-F241-4807-B6BA-259E9A516A60}" name="H.11. Si, oui, lesquels? Les enquêteurs sont priés de ne pas lire les options"/>
    <tableColumn id="271" xr3:uid="{EF1F857E-275D-4B14-8B4D-2AF58BD17EE3}" name="H.11. Si, oui, lesquels? Les enquêteurs sont priés de ne pas lire les options/Se laver les mains avec du savon et de l’eau ou avec un gel hydroalcoolique"/>
    <tableColumn id="272" xr3:uid="{DA2015B5-AF20-4721-9AB6-08DCC8CCFF60}" name="H.11. Si, oui, lesquels? Les enquêteurs sont priés de ne pas lire les options/Éviter de se toucher les yeux, le nez, la bouche"/>
    <tableColumn id="273" xr3:uid="{305ACF6E-6628-4A06-9C45-36F794109459}" name="H.11. Si, oui, lesquels? Les enquêteurs sont priés de ne pas lire les options/Éviter les contacts avec toute personne malade"/>
    <tableColumn id="274" xr3:uid="{6A115B81-2D65-460E-8CC2-96245598C20D}" name="H.11. Si, oui, lesquels? Les enquêteurs sont priés de ne pas lire les options/Mesures de distanciation sociale (rester a distance des autres)"/>
    <tableColumn id="275" xr3:uid="{135DE296-36D8-4630-9310-51545BF34F36}" name="H.11. Si, oui, lesquels? Les enquêteurs sont priés de ne pas lire les options/Se couvrir le visage (nez et bouche) avec un masque"/>
    <tableColumn id="276" xr3:uid="{EF615440-0286-44D9-92D7-33F8C5C46C41}" name="H.11. Si, oui, lesquels? Les enquêteurs sont priés de ne pas lire les options/Tousser ou éternuer dans son coude ou dans un mouchoir"/>
    <tableColumn id="277" xr3:uid="{442EFB1B-257E-4979-9767-56754E4FBFA6}" name="H.11. Si, oui, lesquels? Les enquêteurs sont priés de ne pas lire les options/Nettoyer et désinfecter les surfaces touchées fréquemment (poignée de porte etc)"/>
    <tableColumn id="278" xr3:uid="{D7D54E05-1A50-4B23-B444-BF237BD2493F}" name="H.11. Si, oui, lesquels? Les enquêteurs sont priés de ne pas lire les options/Ne sais pas/pas de réponse"/>
    <tableColumn id="279" xr3:uid="{CED9F4FF-D748-4FA4-AC7B-D4E7883E6110}" name="H12. Si oui, comment est-ce que la majorité des personnes dans le site / village ont eu connaissance de ces pratiques ?"/>
    <tableColumn id="280" xr3:uid="{39AB76F6-5B6E-4237-9C63-C2B0D810479C}" name="H12. Si oui, comment est-ce que la majorité des personnes dans le site / village ont eu connaissance de ces pratiques ?/Médias traditionnels (Télévisions, radios,…)"/>
    <tableColumn id="281" xr3:uid="{238662D5-F88F-42A5-9E9A-0ADDFF3D35D7}" name="H12. Si oui, comment est-ce que la majorité des personnes dans le site / village ont eu connaissance de ces pratiques ?/Sur internet (réseaux sociaux, …)"/>
    <tableColumn id="282" xr3:uid="{D78547C9-F04B-4A29-A457-31408FA7EEA5}" name="H12. Si oui, comment est-ce que la majorité des personnes dans le site / village ont eu connaissance de ces pratiques ?/A travers les proches"/>
    <tableColumn id="283" xr3:uid="{E0F8AB0A-112C-459E-9B2D-0719CBA3F2C5}" name="H12. Si oui, comment est-ce que la majorité des personnes dans le site / village ont eu connaissance de ces pratiques ?/Sensibilisation par les autorités administratives/traditionnelles"/>
    <tableColumn id="284" xr3:uid="{3FAB2A54-A20A-497B-B78D-212B4E52C13F}" name="H12. Si oui, comment est-ce que la majorité des personnes dans le site / village ont eu connaissance de ces pratiques ?/Sensibilisation par les organisations humanitaires (ONG, agences des nations-unies, …)"/>
    <tableColumn id="285" xr3:uid="{5A65F9FE-11C0-41DC-B736-19D3A92DB527}" name="H12. Si oui, comment est-ce que la majorité des personnes dans le site / village ont eu connaissance de ces pratiques ?/Sensibilisation par le personnel médical"/>
    <tableColumn id="286" xr3:uid="{72CCB590-2881-4855-A516-3905C6047AB9}" name="H12. Si oui, comment est-ce que la majorité des personnes dans le site / village ont eu connaissance de ces pratiques ?/Autres à préciser"/>
    <tableColumn id="287" xr3:uid="{79D29363-E6CD-4193-92DD-BBE97CB2F245}" name="H13. Si oui, est-ce que la majorité des personnes respectent ces pratiques sanitaires ?"/>
    <tableColumn id="288" xr3:uid="{0247F316-6F97-4994-BC4E-B281410BECF9}" name="H.14. Si non pourquoi"/>
    <tableColumn id="289" xr3:uid="{7CD10821-0EC2-45FF-AD33-2B086826C6D5}" name="H.15 Laquelle de ces affirmations décrit le mieux le niveau d’accès au savon des populations dans ce village/site ?"/>
    <tableColumn id="290" xr3:uid="{3860FC8C-85B2-4ED2-A4C7-19B4D9AC4C0C}" name="I. SECURITE ALIMENTAIRE ET MOYENS DE SUBSISTANCE"/>
    <tableColumn id="291" xr3:uid="{194F8490-86DB-44A8-8D75-40CA79DEDE4C}" name="I1.Quelles sont les deux principales sources actuelles de nourriture (Maximum 2)?"/>
    <tableColumn id="292" xr3:uid="{9B441B9D-6B05-4DC9-ABAA-CF9795614705}" name="I1.Quelles sont les deux principales sources actuelles de nourriture (Maximum 2)?/Achat sur le marché"/>
    <tableColumn id="293" xr3:uid="{7100ECE9-60D8-4B31-BCEE-A89D5244779B}" name="I1.Quelles sont les deux principales sources actuelles de nourriture (Maximum 2)?/Autres : précisez"/>
    <tableColumn id="294" xr3:uid="{BEC43F31-2AC9-4E6C-8768-76077394D9F2}" name="I1.Quelles sont les deux principales sources actuelles de nourriture (Maximum 2)?/Don des communautés hôtes et voisines"/>
    <tableColumn id="295" xr3:uid="{81CF48B2-9933-4C9A-8DB9-B9466F9FAE42}" name="I1.Quelles sont les deux principales sources actuelles de nourriture (Maximum 2)?/Assistance humanitaire (incluant Cash)"/>
    <tableColumn id="296" xr3:uid="{15A1D5E3-1725-460D-8864-F43BA4CDE1FE}" name="I1.Quelles sont les deux principales sources actuelles de nourriture (Maximum 2)?/Emprunt"/>
    <tableColumn id="297" xr3:uid="{051B3CE1-C0FC-48C3-9464-2E1018EFD07F}" name="I1.Quelles sont les deux principales sources actuelles de nourriture (Maximum 2)?/Production de subsistance"/>
    <tableColumn id="298" xr3:uid="{64030EBF-604E-44A6-A769-371B9C1183FB}" name="I1.Quelles sont les deux principales sources actuelles de nourriture (Maximum 2)?/Troc"/>
    <tableColumn id="299" xr3:uid="{F12A3B73-5373-4655-8A56-67380F3CDD96}" name="I1. Autre, precisez"/>
    <tableColumn id="300" xr3:uid="{4BD12852-43D5-4E83-89C9-4DD3F4BBA497}" name="I2. Est-ce que la majorité des personnes déplacées a accès à la terre cultivable ?"/>
    <tableColumn id="301" xr3:uid="{B8BFB55B-2049-4B97-8FF8-F70D2F5692E3}" name="I3. Les personnes du site / village ont-elles un accès physique au marché ?"/>
    <tableColumn id="302" xr3:uid="{6F38066F-5076-47C9-B7E8-E902FCEB0138}" name="I4b. Quelle est la distance par rapport au site / village?"/>
    <tableColumn id="303" xr3:uid="{EE0357D3-0C13-40B7-BC30-561BE9396F5B}" name="I4c. Les biens de première nécessité sont ils disponibles?"/>
    <tableColumn id="304" xr3:uid="{32C70921-16F1-421A-A4F1-66796EEA6AB9}" name="J. INFORMATION SUR LES MOYENS DE COMMUNICATION DISPONIBLES DANS LE SITE / VILLAGE"/>
    <tableColumn id="305" xr3:uid="{0F7874FC-B008-44A4-A9C8-389CDC8DD878}" name="J1.Y a-t-il un réseau téléphonique disponible ?"/>
    <tableColumn id="306" xr3:uid="{2B558D30-E2DE-46CD-9FF8-DAB00E9B5842}" name="J.1.1Quel(s) réseau(x) téléphonique(s)?"/>
    <tableColumn id="307" xr3:uid="{F63EBA33-21FF-44E2-AA64-BB4EE3A42FD0}" name="J.1.1Quel(s) réseau(x) téléphonique(s)?/Tigo (MOV Africa)"/>
    <tableColumn id="308" xr3:uid="{229A26FE-2D00-4428-A5D0-4C83514DCAD9}" name="J.1.1Quel(s) réseau(x) téléphonique(s)?/Airtel"/>
    <tableColumn id="309" xr3:uid="{FA223A45-7769-41D1-B4DA-30E0EC0E7079}" name="J.1.1Quel(s) réseau(x) téléphonique(s)?/Autre"/>
    <tableColumn id="310" xr3:uid="{B153365D-A67B-48F1-995F-CBF423667AD4}" name="J1.1.a Spécifiez autre réseau téléphonique"/>
    <tableColumn id="311" xr3:uid="{375E019E-8723-4DA9-8C41-0ABFD6D3FF68}" name="K.1 Quels sont les 3 besoins prioritaires pour les personnes déplacées et retournées dans ce village/site ?"/>
    <tableColumn id="312" xr3:uid="{D4158A28-CAB4-49A0-8762-639803B3C98F}" name="K.1 Quels sont les 3 besoins prioritaires pour les personnes déplacées et retournées dans ce village/site ?/Nourriture"/>
    <tableColumn id="313" xr3:uid="{5E120947-9F25-4553-B7ED-2A5B388BF1E5}" name="K.1 Quels sont les 3 besoins prioritaires pour les personnes déplacées et retournées dans ce village/site ?/Eau potable"/>
    <tableColumn id="314" xr3:uid="{C434054E-F55E-4116-B2B8-08A89BE95259}" name="K.1 Quels sont les 3 besoins prioritaires pour les personnes déplacées et retournées dans ce village/site ?/Abris"/>
    <tableColumn id="315" xr3:uid="{3E57A3EA-3B4F-4AAE-891A-78D9B513D317}" name="K.1 Quels sont les 3 besoins prioritaires pour les personnes déplacées et retournées dans ce village/site ?/Services de santé"/>
    <tableColumn id="316" xr3:uid="{1F362808-C839-4273-AABF-4C63E5C3B8F9}" name="K.1 Quels sont les 3 besoins prioritaires pour les personnes déplacées et retournées dans ce village/site ?/Articles non alimentaires (vêtements, couvertures, ustensiles de cuisine)"/>
    <tableColumn id="317" xr3:uid="{1370E75C-7AF5-443A-9066-4B45A5DC34A5}" name="K.1 Quels sont les 3 besoins prioritaires pour les personnes déplacées et retournées dans ce village/site ?/Hygiène/assainissement"/>
    <tableColumn id="318" xr3:uid="{092F9C99-6F8E-4CC6-ADD3-422D6718E0BE}" name="K.1 Quels sont les 3 besoins prioritaires pour les personnes déplacées et retournées dans ce village/site ?/Education scolaire"/>
    <tableColumn id="319" xr3:uid="{594B3927-0A35-4EEB-AB90-FEFE7DF0F0CE}" name="K.1 Quels sont les 3 besoins prioritaires pour les personnes déplacées et retournées dans ce village/site ?/Travail/moyen de subsistance"/>
    <tableColumn id="320" xr3:uid="{6D375C28-0976-4024-B68C-F8CF81606C0B}" name="K.1 Quels sont les 3 besoins prioritaires pour les personnes déplacées et retournées dans ce village/site ?/Protection / sécurité"/>
    <tableColumn id="321" xr3:uid="{611CEB08-420F-4139-B0AC-72B03A3867DC}" name="K.1 Quels sont les 3 besoins prioritaires pour les personnes déplacées et retournées dans ce village/site ?/Autre à préciser"/>
    <tableColumn id="322" xr3:uid="{CA79BEED-E495-4182-B51C-564FE924CF57}" name="K1.1 Autre à préciser"/>
    <tableColumn id="323" xr3:uid="{ED29D469-6DDA-4715-8196-BAE369221457}" name="Combien d'informateurs clés avez-vous dans ce lieu de déplacement ?" dataDxfId="3"/>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pivotTable" Target="../pivotTables/pivotTable13.xml"/><Relationship Id="rId18" Type="http://schemas.openxmlformats.org/officeDocument/2006/relationships/pivotTable" Target="../pivotTables/pivotTable18.xml"/><Relationship Id="rId26" Type="http://schemas.openxmlformats.org/officeDocument/2006/relationships/pivotTable" Target="../pivotTables/pivotTable26.xml"/><Relationship Id="rId39" Type="http://schemas.openxmlformats.org/officeDocument/2006/relationships/pivotTable" Target="../pivotTables/pivotTable39.xml"/><Relationship Id="rId21" Type="http://schemas.openxmlformats.org/officeDocument/2006/relationships/pivotTable" Target="../pivotTables/pivotTable21.xml"/><Relationship Id="rId34" Type="http://schemas.openxmlformats.org/officeDocument/2006/relationships/pivotTable" Target="../pivotTables/pivotTable34.xml"/><Relationship Id="rId42" Type="http://schemas.openxmlformats.org/officeDocument/2006/relationships/pivotTable" Target="../pivotTables/pivotTable42.xml"/><Relationship Id="rId7" Type="http://schemas.openxmlformats.org/officeDocument/2006/relationships/pivotTable" Target="../pivotTables/pivotTable7.xml"/><Relationship Id="rId2" Type="http://schemas.openxmlformats.org/officeDocument/2006/relationships/pivotTable" Target="../pivotTables/pivotTable2.xml"/><Relationship Id="rId16" Type="http://schemas.openxmlformats.org/officeDocument/2006/relationships/pivotTable" Target="../pivotTables/pivotTable16.xml"/><Relationship Id="rId29" Type="http://schemas.openxmlformats.org/officeDocument/2006/relationships/pivotTable" Target="../pivotTables/pivotTable29.xml"/><Relationship Id="rId1" Type="http://schemas.openxmlformats.org/officeDocument/2006/relationships/pivotTable" Target="../pivotTables/pivotTable1.xml"/><Relationship Id="rId6" Type="http://schemas.openxmlformats.org/officeDocument/2006/relationships/pivotTable" Target="../pivotTables/pivotTable6.xml"/><Relationship Id="rId11" Type="http://schemas.openxmlformats.org/officeDocument/2006/relationships/pivotTable" Target="../pivotTables/pivotTable11.xml"/><Relationship Id="rId24" Type="http://schemas.openxmlformats.org/officeDocument/2006/relationships/pivotTable" Target="../pivotTables/pivotTable24.xml"/><Relationship Id="rId32" Type="http://schemas.openxmlformats.org/officeDocument/2006/relationships/pivotTable" Target="../pivotTables/pivotTable32.xml"/><Relationship Id="rId37" Type="http://schemas.openxmlformats.org/officeDocument/2006/relationships/pivotTable" Target="../pivotTables/pivotTable37.xml"/><Relationship Id="rId40" Type="http://schemas.openxmlformats.org/officeDocument/2006/relationships/pivotTable" Target="../pivotTables/pivotTable40.xml"/><Relationship Id="rId45" Type="http://schemas.openxmlformats.org/officeDocument/2006/relationships/pivotTable" Target="../pivotTables/pivotTable45.xml"/><Relationship Id="rId5" Type="http://schemas.openxmlformats.org/officeDocument/2006/relationships/pivotTable" Target="../pivotTables/pivotTable5.xml"/><Relationship Id="rId15" Type="http://schemas.openxmlformats.org/officeDocument/2006/relationships/pivotTable" Target="../pivotTables/pivotTable15.xml"/><Relationship Id="rId23" Type="http://schemas.openxmlformats.org/officeDocument/2006/relationships/pivotTable" Target="../pivotTables/pivotTable23.xml"/><Relationship Id="rId28" Type="http://schemas.openxmlformats.org/officeDocument/2006/relationships/pivotTable" Target="../pivotTables/pivotTable28.xml"/><Relationship Id="rId36" Type="http://schemas.openxmlformats.org/officeDocument/2006/relationships/pivotTable" Target="../pivotTables/pivotTable36.xml"/><Relationship Id="rId10" Type="http://schemas.openxmlformats.org/officeDocument/2006/relationships/pivotTable" Target="../pivotTables/pivotTable10.xml"/><Relationship Id="rId19" Type="http://schemas.openxmlformats.org/officeDocument/2006/relationships/pivotTable" Target="../pivotTables/pivotTable19.xml"/><Relationship Id="rId31" Type="http://schemas.openxmlformats.org/officeDocument/2006/relationships/pivotTable" Target="../pivotTables/pivotTable31.xml"/><Relationship Id="rId44" Type="http://schemas.openxmlformats.org/officeDocument/2006/relationships/pivotTable" Target="../pivotTables/pivotTable44.xml"/><Relationship Id="rId4" Type="http://schemas.openxmlformats.org/officeDocument/2006/relationships/pivotTable" Target="../pivotTables/pivotTable4.xml"/><Relationship Id="rId9" Type="http://schemas.openxmlformats.org/officeDocument/2006/relationships/pivotTable" Target="../pivotTables/pivotTable9.xml"/><Relationship Id="rId14" Type="http://schemas.openxmlformats.org/officeDocument/2006/relationships/pivotTable" Target="../pivotTables/pivotTable14.xml"/><Relationship Id="rId22" Type="http://schemas.openxmlformats.org/officeDocument/2006/relationships/pivotTable" Target="../pivotTables/pivotTable22.xml"/><Relationship Id="rId27" Type="http://schemas.openxmlformats.org/officeDocument/2006/relationships/pivotTable" Target="../pivotTables/pivotTable27.xml"/><Relationship Id="rId30" Type="http://schemas.openxmlformats.org/officeDocument/2006/relationships/pivotTable" Target="../pivotTables/pivotTable30.xml"/><Relationship Id="rId35" Type="http://schemas.openxmlformats.org/officeDocument/2006/relationships/pivotTable" Target="../pivotTables/pivotTable35.xml"/><Relationship Id="rId43" Type="http://schemas.openxmlformats.org/officeDocument/2006/relationships/pivotTable" Target="../pivotTables/pivotTable43.xml"/><Relationship Id="rId8" Type="http://schemas.openxmlformats.org/officeDocument/2006/relationships/pivotTable" Target="../pivotTables/pivotTable8.xml"/><Relationship Id="rId3" Type="http://schemas.openxmlformats.org/officeDocument/2006/relationships/pivotTable" Target="../pivotTables/pivotTable3.xml"/><Relationship Id="rId12" Type="http://schemas.openxmlformats.org/officeDocument/2006/relationships/pivotTable" Target="../pivotTables/pivotTable12.xml"/><Relationship Id="rId17" Type="http://schemas.openxmlformats.org/officeDocument/2006/relationships/pivotTable" Target="../pivotTables/pivotTable17.xml"/><Relationship Id="rId25" Type="http://schemas.openxmlformats.org/officeDocument/2006/relationships/pivotTable" Target="../pivotTables/pivotTable25.xml"/><Relationship Id="rId33" Type="http://schemas.openxmlformats.org/officeDocument/2006/relationships/pivotTable" Target="../pivotTables/pivotTable33.xml"/><Relationship Id="rId38" Type="http://schemas.openxmlformats.org/officeDocument/2006/relationships/pivotTable" Target="../pivotTables/pivotTable38.xml"/><Relationship Id="rId46" Type="http://schemas.openxmlformats.org/officeDocument/2006/relationships/drawing" Target="../drawings/drawing1.xml"/><Relationship Id="rId20" Type="http://schemas.openxmlformats.org/officeDocument/2006/relationships/pivotTable" Target="../pivotTables/pivotTable20.xml"/><Relationship Id="rId41" Type="http://schemas.openxmlformats.org/officeDocument/2006/relationships/pivotTable" Target="../pivotTables/pivotTable4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F15C16-467B-420D-9F5A-D80C96D74DA4}">
  <dimension ref="A1:T464"/>
  <sheetViews>
    <sheetView topLeftCell="A396" zoomScale="60" zoomScaleNormal="60" workbookViewId="0">
      <selection activeCell="A416" sqref="A416"/>
    </sheetView>
  </sheetViews>
  <sheetFormatPr defaultRowHeight="15" x14ac:dyDescent="0.25"/>
  <cols>
    <col min="1" max="1" width="111.28515625" bestFit="1" customWidth="1"/>
    <col min="2" max="2" width="31.42578125" bestFit="1" customWidth="1"/>
    <col min="3" max="3" width="12" bestFit="1" customWidth="1"/>
    <col min="4" max="4" width="11" customWidth="1"/>
    <col min="5" max="5" width="11" bestFit="1" customWidth="1"/>
    <col min="6" max="6" width="6" bestFit="1" customWidth="1"/>
    <col min="7" max="10" width="12" bestFit="1" customWidth="1"/>
    <col min="11" max="11" width="5" bestFit="1" customWidth="1"/>
    <col min="12" max="25" width="12" bestFit="1" customWidth="1"/>
    <col min="26" max="26" width="5" bestFit="1" customWidth="1"/>
    <col min="27" max="27" width="10" bestFit="1" customWidth="1"/>
    <col min="28" max="31" width="12" bestFit="1" customWidth="1"/>
    <col min="32" max="32" width="11" bestFit="1" customWidth="1"/>
    <col min="33" max="37" width="12" bestFit="1" customWidth="1"/>
    <col min="38" max="38" width="6" bestFit="1" customWidth="1"/>
    <col min="39" max="39" width="5" bestFit="1" customWidth="1"/>
    <col min="40" max="44" width="12" bestFit="1" customWidth="1"/>
    <col min="45" max="45" width="2" bestFit="1" customWidth="1"/>
    <col min="46" max="46" width="7" bestFit="1" customWidth="1"/>
    <col min="47" max="47" width="10.7109375" bestFit="1" customWidth="1"/>
    <col min="48" max="48" width="23.5703125" bestFit="1" customWidth="1"/>
    <col min="49" max="49" width="8.140625" bestFit="1" customWidth="1"/>
    <col min="50" max="50" width="11.5703125" bestFit="1" customWidth="1"/>
    <col min="51" max="51" width="10.7109375" bestFit="1" customWidth="1"/>
    <col min="52" max="52" width="13.5703125" bestFit="1" customWidth="1"/>
    <col min="53" max="53" width="21.5703125" bestFit="1" customWidth="1"/>
    <col min="54" max="54" width="13.5703125" bestFit="1" customWidth="1"/>
    <col min="55" max="55" width="22.5703125" bestFit="1" customWidth="1"/>
    <col min="56" max="56" width="13.5703125" bestFit="1" customWidth="1"/>
    <col min="57" max="57" width="22.5703125" bestFit="1" customWidth="1"/>
    <col min="58" max="58" width="13.5703125" bestFit="1" customWidth="1"/>
    <col min="59" max="59" width="22.5703125" bestFit="1" customWidth="1"/>
    <col min="60" max="60" width="13.5703125" bestFit="1" customWidth="1"/>
    <col min="61" max="61" width="22.5703125" bestFit="1" customWidth="1"/>
    <col min="62" max="62" width="13.5703125" bestFit="1" customWidth="1"/>
    <col min="63" max="63" width="22.5703125" bestFit="1" customWidth="1"/>
    <col min="64" max="64" width="13.5703125" bestFit="1" customWidth="1"/>
    <col min="65" max="65" width="22.5703125" bestFit="1" customWidth="1"/>
    <col min="66" max="66" width="6.5703125" bestFit="1" customWidth="1"/>
    <col min="67" max="67" width="9.140625" bestFit="1" customWidth="1"/>
    <col min="68" max="68" width="13.5703125" bestFit="1" customWidth="1"/>
    <col min="69" max="69" width="22.5703125" bestFit="1" customWidth="1"/>
    <col min="70" max="70" width="13.5703125" bestFit="1" customWidth="1"/>
    <col min="71" max="71" width="22.5703125" bestFit="1" customWidth="1"/>
    <col min="72" max="72" width="13.5703125" bestFit="1" customWidth="1"/>
    <col min="73" max="73" width="22.5703125" bestFit="1" customWidth="1"/>
    <col min="74" max="74" width="7.5703125" bestFit="1" customWidth="1"/>
    <col min="75" max="75" width="10.140625" bestFit="1" customWidth="1"/>
    <col min="76" max="76" width="12.5703125" bestFit="1" customWidth="1"/>
    <col min="77" max="77" width="22.5703125" bestFit="1" customWidth="1"/>
    <col min="78" max="78" width="5.5703125" bestFit="1" customWidth="1"/>
    <col min="79" max="79" width="8.140625" bestFit="1" customWidth="1"/>
    <col min="80" max="80" width="13.5703125" bestFit="1" customWidth="1"/>
    <col min="81" max="81" width="22.5703125" bestFit="1" customWidth="1"/>
    <col min="82" max="82" width="5.5703125" bestFit="1" customWidth="1"/>
    <col min="83" max="83" width="8.140625" bestFit="1" customWidth="1"/>
    <col min="84" max="84" width="7" bestFit="1" customWidth="1"/>
    <col min="85" max="85" width="12.5703125" bestFit="1" customWidth="1"/>
    <col min="86" max="86" width="6.5703125" bestFit="1" customWidth="1"/>
    <col min="87" max="87" width="23.5703125" bestFit="1" customWidth="1"/>
    <col min="88" max="88" width="13.5703125" bestFit="1" customWidth="1"/>
    <col min="89" max="89" width="6.5703125" bestFit="1" customWidth="1"/>
    <col min="90" max="90" width="23.5703125" bestFit="1" customWidth="1"/>
    <col min="91" max="91" width="8.140625" bestFit="1" customWidth="1"/>
    <col min="92" max="93" width="11.5703125" bestFit="1" customWidth="1"/>
    <col min="94" max="94" width="10.7109375" bestFit="1" customWidth="1"/>
    <col min="95" max="95" width="13.5703125" bestFit="1" customWidth="1"/>
    <col min="96" max="96" width="6.5703125" bestFit="1" customWidth="1"/>
    <col min="97" max="97" width="22.5703125" bestFit="1" customWidth="1"/>
    <col min="98" max="98" width="13.5703125" bestFit="1" customWidth="1"/>
    <col min="99" max="99" width="6.5703125" bestFit="1" customWidth="1"/>
    <col min="100" max="100" width="22.5703125" bestFit="1" customWidth="1"/>
    <col min="101" max="101" width="13.5703125" bestFit="1" customWidth="1"/>
    <col min="102" max="102" width="6.5703125" bestFit="1" customWidth="1"/>
    <col min="103" max="103" width="22.5703125" bestFit="1" customWidth="1"/>
    <col min="104" max="104" width="13.5703125" bestFit="1" customWidth="1"/>
    <col min="105" max="105" width="6.5703125" bestFit="1" customWidth="1"/>
    <col min="106" max="106" width="22.5703125" bestFit="1" customWidth="1"/>
    <col min="107" max="107" width="13.5703125" bestFit="1" customWidth="1"/>
    <col min="108" max="108" width="6.5703125" bestFit="1" customWidth="1"/>
    <col min="109" max="109" width="22.5703125" bestFit="1" customWidth="1"/>
    <col min="110" max="110" width="7.5703125" bestFit="1" customWidth="1"/>
    <col min="111" max="111" width="6.5703125" bestFit="1" customWidth="1"/>
    <col min="112" max="112" width="10.140625" bestFit="1" customWidth="1"/>
    <col min="113" max="114" width="6.5703125" bestFit="1" customWidth="1"/>
    <col min="115" max="115" width="9.140625" bestFit="1" customWidth="1"/>
    <col min="116" max="116" width="13.5703125" bestFit="1" customWidth="1"/>
    <col min="117" max="117" width="6.5703125" bestFit="1" customWidth="1"/>
    <col min="118" max="118" width="22.5703125" bestFit="1" customWidth="1"/>
    <col min="119" max="119" width="13.5703125" bestFit="1" customWidth="1"/>
    <col min="120" max="120" width="6.5703125" bestFit="1" customWidth="1"/>
    <col min="121" max="121" width="22.5703125" bestFit="1" customWidth="1"/>
    <col min="122" max="122" width="13.5703125" bestFit="1" customWidth="1"/>
    <col min="123" max="123" width="6.5703125" bestFit="1" customWidth="1"/>
    <col min="124" max="124" width="22.5703125" bestFit="1" customWidth="1"/>
    <col min="125" max="125" width="13.5703125" bestFit="1" customWidth="1"/>
    <col min="126" max="126" width="6.5703125" bestFit="1" customWidth="1"/>
    <col min="127" max="127" width="22.5703125" bestFit="1" customWidth="1"/>
    <col min="128" max="128" width="13.5703125" bestFit="1" customWidth="1"/>
    <col min="129" max="129" width="6.5703125" bestFit="1" customWidth="1"/>
    <col min="130" max="130" width="22.5703125" bestFit="1" customWidth="1"/>
    <col min="131" max="133" width="7" bestFit="1" customWidth="1"/>
    <col min="134" max="134" width="8.140625" bestFit="1" customWidth="1"/>
    <col min="135" max="136" width="11.5703125" bestFit="1" customWidth="1"/>
    <col min="137" max="137" width="10.7109375" bestFit="1" customWidth="1"/>
  </cols>
  <sheetData>
    <row r="1" spans="1:19" x14ac:dyDescent="0.25">
      <c r="A1" s="41" t="s">
        <v>0</v>
      </c>
      <c r="B1" s="41"/>
      <c r="C1" s="41"/>
      <c r="F1" s="41" t="s">
        <v>1</v>
      </c>
      <c r="G1" s="41"/>
      <c r="H1" s="41"/>
      <c r="I1" s="41"/>
      <c r="M1" s="41" t="s">
        <v>2</v>
      </c>
      <c r="N1" s="41"/>
      <c r="O1" s="41"/>
      <c r="P1" s="41"/>
      <c r="Q1" s="41"/>
    </row>
    <row r="3" spans="1:19" x14ac:dyDescent="0.25">
      <c r="A3" s="2" t="s">
        <v>3</v>
      </c>
      <c r="B3" t="s">
        <v>4</v>
      </c>
      <c r="F3" s="2" t="s">
        <v>5</v>
      </c>
      <c r="M3" s="2" t="s">
        <v>5</v>
      </c>
    </row>
    <row r="4" spans="1:19" x14ac:dyDescent="0.25">
      <c r="A4" s="3" t="s">
        <v>6</v>
      </c>
      <c r="B4" s="6">
        <v>0.96837944664031617</v>
      </c>
      <c r="F4" s="3" t="s">
        <v>7</v>
      </c>
      <c r="G4">
        <v>92011</v>
      </c>
      <c r="H4" t="s">
        <v>8</v>
      </c>
      <c r="M4" s="3" t="s">
        <v>9</v>
      </c>
      <c r="N4">
        <v>170895</v>
      </c>
    </row>
    <row r="5" spans="1:19" x14ac:dyDescent="0.25">
      <c r="A5" s="3" t="s">
        <v>10</v>
      </c>
      <c r="B5" s="6">
        <v>3.1620553359683792E-2</v>
      </c>
      <c r="F5" s="3" t="s">
        <v>11</v>
      </c>
      <c r="G5">
        <v>425864</v>
      </c>
      <c r="H5">
        <f>GETPIVOTDATA("Sum of Total personnes déplacées",$F$3)/GETPIVOTDATA("Sum of Total ménages déplacés",$F$3)</f>
        <v>4.6284031257132296</v>
      </c>
      <c r="M5" s="3" t="s">
        <v>12</v>
      </c>
      <c r="N5">
        <v>210394</v>
      </c>
    </row>
    <row r="6" spans="1:19" x14ac:dyDescent="0.25">
      <c r="A6" s="3" t="s">
        <v>13</v>
      </c>
      <c r="B6" s="6">
        <v>0</v>
      </c>
    </row>
    <row r="7" spans="1:19" x14ac:dyDescent="0.25">
      <c r="A7" s="3" t="s">
        <v>14</v>
      </c>
      <c r="B7" s="5">
        <v>1</v>
      </c>
      <c r="F7" s="2" t="s">
        <v>3</v>
      </c>
      <c r="G7" t="s">
        <v>15</v>
      </c>
      <c r="M7" s="2" t="s">
        <v>5</v>
      </c>
    </row>
    <row r="8" spans="1:19" x14ac:dyDescent="0.25">
      <c r="F8" s="3" t="s">
        <v>16</v>
      </c>
      <c r="G8">
        <v>196</v>
      </c>
      <c r="M8" s="3" t="s">
        <v>17</v>
      </c>
      <c r="N8">
        <v>11448</v>
      </c>
    </row>
    <row r="9" spans="1:19" x14ac:dyDescent="0.25">
      <c r="F9" s="3" t="s">
        <v>18</v>
      </c>
      <c r="G9">
        <v>57</v>
      </c>
      <c r="M9" s="3" t="s">
        <v>19</v>
      </c>
      <c r="N9">
        <v>9226</v>
      </c>
    </row>
    <row r="10" spans="1:19" x14ac:dyDescent="0.25">
      <c r="F10" s="3" t="s">
        <v>13</v>
      </c>
    </row>
    <row r="11" spans="1:19" x14ac:dyDescent="0.25">
      <c r="F11" s="3" t="s">
        <v>14</v>
      </c>
      <c r="G11">
        <v>253</v>
      </c>
      <c r="M11" s="2" t="s">
        <v>5</v>
      </c>
    </row>
    <row r="12" spans="1:19" x14ac:dyDescent="0.25">
      <c r="M12" s="3" t="s">
        <v>20</v>
      </c>
      <c r="N12">
        <v>13008</v>
      </c>
    </row>
    <row r="13" spans="1:19" x14ac:dyDescent="0.25">
      <c r="M13" s="3" t="s">
        <v>21</v>
      </c>
      <c r="N13">
        <v>10893</v>
      </c>
    </row>
    <row r="14" spans="1:19" x14ac:dyDescent="0.25">
      <c r="A14" s="41" t="s">
        <v>22</v>
      </c>
      <c r="B14" s="41"/>
      <c r="C14" s="41"/>
      <c r="P14" t="s">
        <v>23</v>
      </c>
      <c r="Q14">
        <v>381289</v>
      </c>
      <c r="R14" s="7">
        <f>Q14/Q17</f>
        <v>0.89533043412920554</v>
      </c>
      <c r="S14" s="1">
        <v>0.89</v>
      </c>
    </row>
    <row r="15" spans="1:19" x14ac:dyDescent="0.25">
      <c r="P15" t="s">
        <v>24</v>
      </c>
      <c r="Q15">
        <v>20674</v>
      </c>
      <c r="R15" s="7">
        <f>Q15/Q17</f>
        <v>4.8546014690135815E-2</v>
      </c>
      <c r="S15" s="1">
        <v>4.8546014690135815E-2</v>
      </c>
    </row>
    <row r="16" spans="1:19" x14ac:dyDescent="0.25">
      <c r="M16" t="s">
        <v>25</v>
      </c>
      <c r="N16">
        <f>GETPIVOTDATA("Sum of Nombre total d'Hommes PDI",$M$3)+GETPIVOTDATA("Sum of Nombre total d'Hommes retournés anciennes PDI",$M$7)+GETPIVOTDATA("Sum of Nombre total d'Hommes retournés venus de l'étranger",$M$11)</f>
        <v>191014</v>
      </c>
      <c r="O16" s="1">
        <f>N16/N18</f>
        <v>0.4485328649521913</v>
      </c>
      <c r="P16" t="s">
        <v>26</v>
      </c>
      <c r="Q16">
        <v>23901</v>
      </c>
      <c r="R16" s="7">
        <f>Q16/Q17</f>
        <v>5.6123551180658614E-2</v>
      </c>
      <c r="S16" s="1">
        <v>5.6123551180658614E-2</v>
      </c>
    </row>
    <row r="17" spans="1:20" x14ac:dyDescent="0.25">
      <c r="M17" t="s">
        <v>27</v>
      </c>
      <c r="N17">
        <f>GETPIVOTDATA("Sum of Nombre total de Femmes PDI",$M$3)+GETPIVOTDATA("Sum of Nombre total de Femmes retournés anciennes PDI",$M$7)+GETPIVOTDATA("Sum of Nombre total de Femmes retournés venus de l'étranger",$M$11)</f>
        <v>234850</v>
      </c>
      <c r="O17" s="1">
        <f>N17/N18</f>
        <v>0.55146713504780864</v>
      </c>
      <c r="Q17">
        <f>Q14+Q15+Q16</f>
        <v>425864</v>
      </c>
    </row>
    <row r="18" spans="1:20" x14ac:dyDescent="0.25">
      <c r="A18" s="2" t="s">
        <v>3</v>
      </c>
      <c r="B18" t="s">
        <v>28</v>
      </c>
      <c r="C18" t="s">
        <v>29</v>
      </c>
      <c r="D18" t="s">
        <v>30</v>
      </c>
      <c r="E18" t="s">
        <v>31</v>
      </c>
      <c r="F18" t="s">
        <v>32</v>
      </c>
      <c r="G18" t="s">
        <v>33</v>
      </c>
      <c r="N18">
        <f>N16+N17</f>
        <v>425864</v>
      </c>
    </row>
    <row r="19" spans="1:20" x14ac:dyDescent="0.25">
      <c r="A19" s="3" t="s">
        <v>34</v>
      </c>
      <c r="B19">
        <v>37100</v>
      </c>
      <c r="C19">
        <v>171354</v>
      </c>
      <c r="D19">
        <v>188</v>
      </c>
      <c r="E19">
        <v>1250</v>
      </c>
      <c r="F19">
        <v>1277</v>
      </c>
      <c r="G19">
        <v>6333</v>
      </c>
    </row>
    <row r="20" spans="1:20" x14ac:dyDescent="0.25">
      <c r="A20" s="8" t="s">
        <v>35</v>
      </c>
      <c r="B20">
        <v>7646</v>
      </c>
      <c r="C20">
        <v>34000</v>
      </c>
      <c r="D20">
        <v>188</v>
      </c>
      <c r="E20">
        <v>1250</v>
      </c>
      <c r="F20">
        <v>630</v>
      </c>
      <c r="G20">
        <v>2761</v>
      </c>
    </row>
    <row r="21" spans="1:20" x14ac:dyDescent="0.25">
      <c r="A21" s="8" t="s">
        <v>36</v>
      </c>
      <c r="B21">
        <v>1930</v>
      </c>
      <c r="C21">
        <v>7797</v>
      </c>
      <c r="F21">
        <v>50</v>
      </c>
      <c r="G21">
        <v>300</v>
      </c>
      <c r="M21" t="s">
        <v>23</v>
      </c>
      <c r="P21" t="s">
        <v>26</v>
      </c>
      <c r="S21" t="s">
        <v>37</v>
      </c>
    </row>
    <row r="22" spans="1:20" x14ac:dyDescent="0.25">
      <c r="A22" s="8" t="s">
        <v>38</v>
      </c>
      <c r="B22">
        <v>27524</v>
      </c>
      <c r="C22">
        <v>129557</v>
      </c>
      <c r="F22">
        <v>597</v>
      </c>
      <c r="G22">
        <v>3272</v>
      </c>
      <c r="M22" s="2" t="s">
        <v>5</v>
      </c>
      <c r="P22" s="2" t="s">
        <v>5</v>
      </c>
      <c r="S22" s="2" t="s">
        <v>5</v>
      </c>
    </row>
    <row r="23" spans="1:20" x14ac:dyDescent="0.25">
      <c r="A23" s="3" t="s">
        <v>39</v>
      </c>
      <c r="B23">
        <v>31025</v>
      </c>
      <c r="C23">
        <v>152090</v>
      </c>
      <c r="D23">
        <v>491</v>
      </c>
      <c r="E23">
        <v>2336</v>
      </c>
      <c r="F23">
        <v>3227</v>
      </c>
      <c r="G23">
        <v>14518</v>
      </c>
      <c r="M23" s="3" t="s">
        <v>40</v>
      </c>
      <c r="N23">
        <v>11224</v>
      </c>
      <c r="P23" s="3" t="s">
        <v>41</v>
      </c>
      <c r="Q23">
        <v>698</v>
      </c>
      <c r="S23" s="3" t="s">
        <v>42</v>
      </c>
      <c r="T23">
        <v>609</v>
      </c>
    </row>
    <row r="24" spans="1:20" x14ac:dyDescent="0.25">
      <c r="A24" s="8" t="s">
        <v>43</v>
      </c>
      <c r="B24">
        <v>17514</v>
      </c>
      <c r="C24">
        <v>87125</v>
      </c>
      <c r="D24">
        <v>268</v>
      </c>
      <c r="E24">
        <v>1150</v>
      </c>
      <c r="F24">
        <v>2595</v>
      </c>
      <c r="G24">
        <v>11970</v>
      </c>
      <c r="M24" s="3" t="s">
        <v>44</v>
      </c>
      <c r="N24">
        <v>12176</v>
      </c>
      <c r="P24" s="3" t="s">
        <v>45</v>
      </c>
      <c r="Q24">
        <v>795</v>
      </c>
      <c r="S24" s="3" t="s">
        <v>46</v>
      </c>
      <c r="T24">
        <v>687</v>
      </c>
    </row>
    <row r="25" spans="1:20" x14ac:dyDescent="0.25">
      <c r="A25" s="8" t="s">
        <v>47</v>
      </c>
      <c r="B25">
        <v>13511</v>
      </c>
      <c r="C25">
        <v>64965</v>
      </c>
      <c r="D25">
        <v>223</v>
      </c>
      <c r="E25">
        <v>1186</v>
      </c>
      <c r="F25">
        <v>632</v>
      </c>
      <c r="G25">
        <v>2548</v>
      </c>
      <c r="M25" s="3" t="s">
        <v>48</v>
      </c>
      <c r="N25">
        <v>19443</v>
      </c>
      <c r="P25" s="3" t="s">
        <v>49</v>
      </c>
      <c r="Q25">
        <v>1520</v>
      </c>
      <c r="S25" s="3" t="s">
        <v>50</v>
      </c>
      <c r="T25">
        <v>1062</v>
      </c>
    </row>
    <row r="26" spans="1:20" x14ac:dyDescent="0.25">
      <c r="A26" s="3" t="s">
        <v>51</v>
      </c>
      <c r="B26">
        <v>13926</v>
      </c>
      <c r="C26">
        <v>57845</v>
      </c>
      <c r="D26">
        <v>4043</v>
      </c>
      <c r="E26">
        <v>17088</v>
      </c>
      <c r="F26">
        <v>734</v>
      </c>
      <c r="G26">
        <v>3050</v>
      </c>
      <c r="M26" s="3" t="s">
        <v>52</v>
      </c>
      <c r="N26">
        <v>23922</v>
      </c>
      <c r="P26" s="3" t="s">
        <v>53</v>
      </c>
      <c r="Q26">
        <v>1691</v>
      </c>
      <c r="S26" s="3" t="s">
        <v>54</v>
      </c>
      <c r="T26">
        <v>1197</v>
      </c>
    </row>
    <row r="27" spans="1:20" x14ac:dyDescent="0.25">
      <c r="A27" s="8" t="s">
        <v>55</v>
      </c>
      <c r="B27">
        <v>12150</v>
      </c>
      <c r="C27">
        <v>49688</v>
      </c>
      <c r="D27">
        <v>1586</v>
      </c>
      <c r="E27">
        <v>6665</v>
      </c>
      <c r="F27">
        <v>536</v>
      </c>
      <c r="G27">
        <v>2116</v>
      </c>
      <c r="M27" s="3" t="s">
        <v>56</v>
      </c>
      <c r="N27">
        <v>25934</v>
      </c>
      <c r="P27" s="3" t="s">
        <v>57</v>
      </c>
      <c r="Q27">
        <v>1551</v>
      </c>
      <c r="S27" s="3" t="s">
        <v>58</v>
      </c>
      <c r="T27">
        <v>1391</v>
      </c>
    </row>
    <row r="28" spans="1:20" x14ac:dyDescent="0.25">
      <c r="A28" s="8" t="s">
        <v>59</v>
      </c>
      <c r="B28">
        <v>1776</v>
      </c>
      <c r="C28">
        <v>8157</v>
      </c>
      <c r="D28">
        <v>2457</v>
      </c>
      <c r="E28">
        <v>10423</v>
      </c>
      <c r="F28">
        <v>198</v>
      </c>
      <c r="G28">
        <v>934</v>
      </c>
      <c r="M28" s="3" t="s">
        <v>60</v>
      </c>
      <c r="N28">
        <v>27501</v>
      </c>
      <c r="P28" s="3" t="s">
        <v>61</v>
      </c>
      <c r="Q28">
        <v>1791</v>
      </c>
      <c r="S28" s="3" t="s">
        <v>62</v>
      </c>
      <c r="T28">
        <v>1591</v>
      </c>
    </row>
    <row r="29" spans="1:20" x14ac:dyDescent="0.25">
      <c r="A29" s="3" t="s">
        <v>13</v>
      </c>
      <c r="M29" s="3" t="s">
        <v>63</v>
      </c>
      <c r="N29">
        <v>29525</v>
      </c>
      <c r="P29" s="3" t="s">
        <v>64</v>
      </c>
      <c r="Q29">
        <v>2077</v>
      </c>
      <c r="S29" s="3" t="s">
        <v>65</v>
      </c>
      <c r="T29">
        <v>1577</v>
      </c>
    </row>
    <row r="30" spans="1:20" x14ac:dyDescent="0.25">
      <c r="A30" s="8" t="s">
        <v>13</v>
      </c>
      <c r="M30" s="3" t="s">
        <v>66</v>
      </c>
      <c r="N30">
        <v>33897</v>
      </c>
      <c r="P30" s="3" t="s">
        <v>67</v>
      </c>
      <c r="Q30">
        <v>2111</v>
      </c>
      <c r="S30" s="3" t="s">
        <v>68</v>
      </c>
      <c r="T30">
        <v>1901</v>
      </c>
    </row>
    <row r="31" spans="1:20" x14ac:dyDescent="0.25">
      <c r="A31" s="3" t="s">
        <v>14</v>
      </c>
      <c r="B31">
        <v>82051</v>
      </c>
      <c r="C31">
        <v>381289</v>
      </c>
      <c r="D31">
        <v>4722</v>
      </c>
      <c r="E31">
        <v>20674</v>
      </c>
      <c r="F31">
        <v>5238</v>
      </c>
      <c r="G31">
        <v>23901</v>
      </c>
      <c r="M31" s="3" t="s">
        <v>69</v>
      </c>
      <c r="N31">
        <v>73631</v>
      </c>
      <c r="P31" s="3" t="s">
        <v>70</v>
      </c>
      <c r="Q31">
        <v>4270</v>
      </c>
      <c r="S31" s="3" t="s">
        <v>71</v>
      </c>
      <c r="T31">
        <v>4053</v>
      </c>
    </row>
    <row r="32" spans="1:20" x14ac:dyDescent="0.25">
      <c r="M32" s="3" t="s">
        <v>72</v>
      </c>
      <c r="N32">
        <v>100819</v>
      </c>
      <c r="P32" s="3" t="s">
        <v>73</v>
      </c>
      <c r="Q32">
        <v>5698</v>
      </c>
      <c r="S32" s="3" t="s">
        <v>74</v>
      </c>
      <c r="T32">
        <v>5448</v>
      </c>
    </row>
    <row r="33" spans="1:20" x14ac:dyDescent="0.25">
      <c r="M33" s="3" t="s">
        <v>75</v>
      </c>
      <c r="N33">
        <v>11138</v>
      </c>
      <c r="P33" s="3" t="s">
        <v>76</v>
      </c>
      <c r="Q33">
        <v>777</v>
      </c>
      <c r="S33" s="3" t="s">
        <v>77</v>
      </c>
      <c r="T33">
        <v>534</v>
      </c>
    </row>
    <row r="34" spans="1:20" x14ac:dyDescent="0.25">
      <c r="B34" t="s">
        <v>78</v>
      </c>
      <c r="C34" t="s">
        <v>79</v>
      </c>
      <c r="D34" t="s">
        <v>23</v>
      </c>
      <c r="E34" t="s">
        <v>37</v>
      </c>
      <c r="F34" t="s">
        <v>26</v>
      </c>
      <c r="G34" t="s">
        <v>80</v>
      </c>
      <c r="H34" t="s">
        <v>81</v>
      </c>
      <c r="M34" s="3" t="s">
        <v>82</v>
      </c>
      <c r="N34">
        <v>12079</v>
      </c>
      <c r="P34" s="3" t="s">
        <v>83</v>
      </c>
      <c r="Q34">
        <v>922</v>
      </c>
      <c r="S34" s="3" t="s">
        <v>84</v>
      </c>
      <c r="T34">
        <v>624</v>
      </c>
    </row>
    <row r="35" spans="1:20" x14ac:dyDescent="0.25">
      <c r="A35" s="4" t="s">
        <v>3</v>
      </c>
      <c r="B35" s="4" t="s">
        <v>85</v>
      </c>
      <c r="C35" t="s">
        <v>86</v>
      </c>
      <c r="H35" s="2" t="s">
        <v>3</v>
      </c>
      <c r="I35" t="s">
        <v>7</v>
      </c>
      <c r="M35" s="3" t="s">
        <v>29</v>
      </c>
      <c r="N35">
        <v>381289</v>
      </c>
      <c r="P35" s="3" t="s">
        <v>33</v>
      </c>
      <c r="Q35">
        <v>23901</v>
      </c>
      <c r="S35" s="3" t="s">
        <v>31</v>
      </c>
      <c r="T35">
        <v>20674</v>
      </c>
    </row>
    <row r="36" spans="1:20" x14ac:dyDescent="0.25">
      <c r="A36" s="11" t="s">
        <v>34</v>
      </c>
      <c r="B36" s="9">
        <v>174920</v>
      </c>
      <c r="C36" s="14">
        <f>D36+E36+F36</f>
        <v>178937</v>
      </c>
      <c r="D36" s="9">
        <v>171354</v>
      </c>
      <c r="E36" s="9">
        <v>1250</v>
      </c>
      <c r="F36" s="9">
        <v>6333</v>
      </c>
      <c r="G36" s="13">
        <f>(C36-B36)/B36</f>
        <v>2.2964783901211983E-2</v>
      </c>
      <c r="H36" s="3" t="s">
        <v>34</v>
      </c>
      <c r="I36">
        <v>38565</v>
      </c>
    </row>
    <row r="37" spans="1:20" x14ac:dyDescent="0.25">
      <c r="A37" s="8" t="s">
        <v>35</v>
      </c>
      <c r="B37">
        <v>42592</v>
      </c>
      <c r="C37">
        <f t="shared" ref="C37:C46" si="0">D37+E37+F37</f>
        <v>38011</v>
      </c>
      <c r="D37">
        <v>34000</v>
      </c>
      <c r="E37">
        <v>1250</v>
      </c>
      <c r="F37">
        <v>2761</v>
      </c>
      <c r="G37" s="1">
        <f t="shared" ref="G37:G46" si="1">(C37-B37)/B37</f>
        <v>-0.10755540946656648</v>
      </c>
      <c r="H37" s="8" t="s">
        <v>35</v>
      </c>
      <c r="I37">
        <v>8464</v>
      </c>
      <c r="M37" s="3" t="s">
        <v>87</v>
      </c>
      <c r="P37" s="3" t="s">
        <v>88</v>
      </c>
    </row>
    <row r="38" spans="1:20" x14ac:dyDescent="0.25">
      <c r="A38" s="8" t="s">
        <v>36</v>
      </c>
      <c r="B38">
        <v>10210</v>
      </c>
      <c r="C38">
        <f t="shared" si="0"/>
        <v>8097</v>
      </c>
      <c r="D38">
        <v>7797</v>
      </c>
      <c r="E38">
        <v>0</v>
      </c>
      <c r="F38">
        <v>300</v>
      </c>
      <c r="G38" s="1">
        <f t="shared" si="1"/>
        <v>-0.2069539666993144</v>
      </c>
      <c r="H38" s="8" t="s">
        <v>36</v>
      </c>
      <c r="I38">
        <v>1980</v>
      </c>
    </row>
    <row r="39" spans="1:20" x14ac:dyDescent="0.25">
      <c r="A39" s="8" t="s">
        <v>38</v>
      </c>
      <c r="B39">
        <v>122118</v>
      </c>
      <c r="C39">
        <f t="shared" si="0"/>
        <v>132829</v>
      </c>
      <c r="D39">
        <v>129557</v>
      </c>
      <c r="E39">
        <v>0</v>
      </c>
      <c r="F39">
        <v>3272</v>
      </c>
      <c r="G39" s="1">
        <f t="shared" si="1"/>
        <v>8.7710247465566091E-2</v>
      </c>
      <c r="H39" s="8" t="s">
        <v>38</v>
      </c>
      <c r="I39">
        <v>28121</v>
      </c>
      <c r="M39" s="3" t="s">
        <v>89</v>
      </c>
      <c r="N39">
        <f>GETPIVOTDATA("Sum of B4.a Bébés (moins d'un an) - Garçons",$M$22)+GETPIVOTDATA("Sum of B.11.a Bébés (moins d'un an) - Garçons",$P$22)+GETPIVOTDATA("Sum of B7.a Bébés (moins d'un an) - Garçons",$S$22)</f>
        <v>12531</v>
      </c>
      <c r="Q39" t="s">
        <v>27</v>
      </c>
      <c r="R39" t="s">
        <v>25</v>
      </c>
    </row>
    <row r="40" spans="1:20" x14ac:dyDescent="0.25">
      <c r="A40" s="11" t="s">
        <v>39</v>
      </c>
      <c r="B40" s="9">
        <v>191798</v>
      </c>
      <c r="C40" s="14">
        <f t="shared" si="0"/>
        <v>168944</v>
      </c>
      <c r="D40" s="9">
        <v>152090</v>
      </c>
      <c r="E40" s="9">
        <v>2336</v>
      </c>
      <c r="F40" s="9">
        <v>14518</v>
      </c>
      <c r="G40" s="13">
        <f t="shared" si="1"/>
        <v>-0.11915661268626368</v>
      </c>
      <c r="H40" s="3" t="s">
        <v>39</v>
      </c>
      <c r="I40">
        <v>34743</v>
      </c>
      <c r="M40" s="3" t="s">
        <v>90</v>
      </c>
      <c r="N40">
        <f>N24+Q24+T24</f>
        <v>13658</v>
      </c>
      <c r="P40" t="s">
        <v>91</v>
      </c>
      <c r="Q40" s="1">
        <f>-N50/N51</f>
        <v>-3.1993782052486243E-2</v>
      </c>
      <c r="R40" s="1">
        <f>N49/N51</f>
        <v>2.9232337084139536E-2</v>
      </c>
    </row>
    <row r="41" spans="1:20" x14ac:dyDescent="0.25">
      <c r="A41" s="8" t="s">
        <v>43</v>
      </c>
      <c r="B41">
        <v>110266</v>
      </c>
      <c r="C41">
        <f t="shared" si="0"/>
        <v>100245</v>
      </c>
      <c r="D41">
        <v>87125</v>
      </c>
      <c r="E41">
        <v>1150</v>
      </c>
      <c r="F41">
        <v>11970</v>
      </c>
      <c r="G41" s="1">
        <f t="shared" si="1"/>
        <v>-9.0880235067926654E-2</v>
      </c>
      <c r="H41" s="8" t="s">
        <v>43</v>
      </c>
      <c r="I41">
        <v>20377</v>
      </c>
      <c r="M41" s="3" t="s">
        <v>92</v>
      </c>
      <c r="N41">
        <f t="shared" ref="N41:N50" si="2">N25+Q25+T25</f>
        <v>22025</v>
      </c>
      <c r="P41" t="s">
        <v>93</v>
      </c>
      <c r="Q41" s="1">
        <f>-N48/N51</f>
        <v>-0.26291257302800897</v>
      </c>
      <c r="R41" s="1">
        <f>N47/N51</f>
        <v>0.19244171848289596</v>
      </c>
    </row>
    <row r="42" spans="1:20" x14ac:dyDescent="0.25">
      <c r="A42" s="8" t="s">
        <v>47</v>
      </c>
      <c r="B42">
        <v>81532</v>
      </c>
      <c r="C42">
        <f t="shared" si="0"/>
        <v>68699</v>
      </c>
      <c r="D42">
        <v>64965</v>
      </c>
      <c r="E42">
        <v>1186</v>
      </c>
      <c r="F42">
        <v>2548</v>
      </c>
      <c r="G42" s="1">
        <f t="shared" si="1"/>
        <v>-0.15739832213118776</v>
      </c>
      <c r="H42" s="8" t="s">
        <v>47</v>
      </c>
      <c r="I42">
        <v>14366</v>
      </c>
      <c r="M42" s="3" t="s">
        <v>94</v>
      </c>
      <c r="N42">
        <f t="shared" si="2"/>
        <v>26810</v>
      </c>
      <c r="P42" t="s">
        <v>95</v>
      </c>
      <c r="Q42" s="1">
        <f>-N46/N51</f>
        <v>-8.9016681381849608E-2</v>
      </c>
      <c r="R42" s="1">
        <f>N45/N51</f>
        <v>7.7909849153720442E-2</v>
      </c>
    </row>
    <row r="43" spans="1:20" x14ac:dyDescent="0.25">
      <c r="A43" s="11" t="s">
        <v>51</v>
      </c>
      <c r="B43" s="9">
        <v>91230</v>
      </c>
      <c r="C43" s="14">
        <f t="shared" si="0"/>
        <v>77983</v>
      </c>
      <c r="D43" s="9">
        <v>57845</v>
      </c>
      <c r="E43" s="9">
        <v>17088</v>
      </c>
      <c r="F43" s="9">
        <v>3050</v>
      </c>
      <c r="G43" s="13">
        <f t="shared" si="1"/>
        <v>-0.14520442836786146</v>
      </c>
      <c r="H43" s="3" t="s">
        <v>51</v>
      </c>
      <c r="I43">
        <v>18703</v>
      </c>
      <c r="M43" s="3" t="s">
        <v>96</v>
      </c>
      <c r="N43">
        <f t="shared" si="2"/>
        <v>28876</v>
      </c>
      <c r="P43" t="s">
        <v>97</v>
      </c>
      <c r="Q43" s="1">
        <f>-N44/N51</f>
        <v>-7.2518456596472117E-2</v>
      </c>
      <c r="R43" s="1">
        <f>N43/N51</f>
        <v>6.7805684443860009E-2</v>
      </c>
    </row>
    <row r="44" spans="1:20" x14ac:dyDescent="0.25">
      <c r="A44" s="8" t="s">
        <v>55</v>
      </c>
      <c r="B44">
        <v>70568</v>
      </c>
      <c r="C44">
        <f t="shared" si="0"/>
        <v>58469</v>
      </c>
      <c r="D44">
        <v>49688</v>
      </c>
      <c r="E44">
        <v>6665</v>
      </c>
      <c r="F44">
        <v>2116</v>
      </c>
      <c r="G44" s="1">
        <f t="shared" si="1"/>
        <v>-0.17145164947284888</v>
      </c>
      <c r="H44" s="8" t="s">
        <v>55</v>
      </c>
      <c r="I44">
        <v>14272</v>
      </c>
      <c r="M44" s="3" t="s">
        <v>98</v>
      </c>
      <c r="N44">
        <f t="shared" si="2"/>
        <v>30883</v>
      </c>
      <c r="P44" t="s">
        <v>99</v>
      </c>
      <c r="Q44" s="1">
        <f>-N42/N51</f>
        <v>-6.2954370409332563E-2</v>
      </c>
      <c r="R44" s="1">
        <f>N41/N51</f>
        <v>5.1718388969248401E-2</v>
      </c>
    </row>
    <row r="45" spans="1:20" x14ac:dyDescent="0.25">
      <c r="A45" s="8" t="s">
        <v>59</v>
      </c>
      <c r="B45">
        <v>20662</v>
      </c>
      <c r="C45">
        <f t="shared" si="0"/>
        <v>19514</v>
      </c>
      <c r="D45">
        <v>8157</v>
      </c>
      <c r="E45">
        <v>10423</v>
      </c>
      <c r="F45">
        <v>934</v>
      </c>
      <c r="G45" s="1">
        <f t="shared" si="1"/>
        <v>-5.5560933113928949E-2</v>
      </c>
      <c r="H45" s="8" t="s">
        <v>59</v>
      </c>
      <c r="I45">
        <v>4431</v>
      </c>
      <c r="M45" s="3" t="s">
        <v>100</v>
      </c>
      <c r="N45">
        <f t="shared" si="2"/>
        <v>33179</v>
      </c>
      <c r="P45" t="s">
        <v>101</v>
      </c>
      <c r="Q45" s="1">
        <f>-N40/N51</f>
        <v>-3.2071271579659236E-2</v>
      </c>
      <c r="R45" s="1">
        <f>N39/N51</f>
        <v>2.9424886818326976E-2</v>
      </c>
    </row>
    <row r="46" spans="1:20" x14ac:dyDescent="0.25">
      <c r="A46" s="12" t="s">
        <v>14</v>
      </c>
      <c r="B46" s="10">
        <v>457948</v>
      </c>
      <c r="C46" s="14">
        <f t="shared" si="0"/>
        <v>425864</v>
      </c>
      <c r="D46" s="10">
        <v>381289</v>
      </c>
      <c r="E46" s="10">
        <v>20674</v>
      </c>
      <c r="F46" s="10">
        <v>23901</v>
      </c>
      <c r="G46" s="13">
        <f t="shared" si="1"/>
        <v>-7.0060356197646889E-2</v>
      </c>
      <c r="H46" s="3" t="s">
        <v>13</v>
      </c>
      <c r="M46" s="3" t="s">
        <v>102</v>
      </c>
      <c r="N46">
        <f t="shared" si="2"/>
        <v>37909</v>
      </c>
    </row>
    <row r="47" spans="1:20" x14ac:dyDescent="0.25">
      <c r="H47" s="8" t="s">
        <v>13</v>
      </c>
      <c r="M47" s="3" t="s">
        <v>103</v>
      </c>
      <c r="N47">
        <f t="shared" si="2"/>
        <v>81954</v>
      </c>
      <c r="Q47">
        <v>26</v>
      </c>
      <c r="R47">
        <v>23</v>
      </c>
      <c r="S47" s="6">
        <v>0.49</v>
      </c>
    </row>
    <row r="48" spans="1:20" x14ac:dyDescent="0.25">
      <c r="H48" s="3" t="s">
        <v>14</v>
      </c>
      <c r="I48">
        <v>92011</v>
      </c>
      <c r="M48" s="3" t="s">
        <v>104</v>
      </c>
      <c r="N48">
        <f t="shared" si="2"/>
        <v>111965</v>
      </c>
    </row>
    <row r="49" spans="1:14" x14ac:dyDescent="0.25">
      <c r="M49" s="3" t="s">
        <v>105</v>
      </c>
      <c r="N49">
        <f t="shared" si="2"/>
        <v>12449</v>
      </c>
    </row>
    <row r="50" spans="1:14" x14ac:dyDescent="0.25">
      <c r="M50" s="3" t="s">
        <v>106</v>
      </c>
      <c r="N50">
        <f t="shared" si="2"/>
        <v>13625</v>
      </c>
    </row>
    <row r="51" spans="1:14" x14ac:dyDescent="0.25">
      <c r="M51" s="3" t="s">
        <v>87</v>
      </c>
      <c r="N51">
        <v>425864</v>
      </c>
    </row>
    <row r="52" spans="1:14" x14ac:dyDescent="0.25">
      <c r="A52" s="41" t="s">
        <v>107</v>
      </c>
      <c r="B52" s="41"/>
      <c r="C52" s="41"/>
      <c r="D52" s="41"/>
    </row>
    <row r="55" spans="1:14" x14ac:dyDescent="0.25">
      <c r="A55" s="14" t="s">
        <v>23</v>
      </c>
      <c r="F55" s="14" t="s">
        <v>37</v>
      </c>
      <c r="L55" s="14" t="s">
        <v>108</v>
      </c>
    </row>
    <row r="57" spans="1:14" x14ac:dyDescent="0.25">
      <c r="A57" s="2" t="s">
        <v>3</v>
      </c>
      <c r="B57" t="s">
        <v>109</v>
      </c>
      <c r="C57" t="s">
        <v>110</v>
      </c>
      <c r="F57" s="2" t="s">
        <v>3</v>
      </c>
      <c r="G57" t="s">
        <v>109</v>
      </c>
      <c r="L57" s="2" t="s">
        <v>3</v>
      </c>
      <c r="M57" t="s">
        <v>109</v>
      </c>
    </row>
    <row r="58" spans="1:14" x14ac:dyDescent="0.25">
      <c r="A58" s="3" t="s">
        <v>111</v>
      </c>
      <c r="B58" s="5">
        <v>0.90045248868778283</v>
      </c>
      <c r="C58" s="15">
        <v>0.97</v>
      </c>
      <c r="F58" s="3" t="s">
        <v>112</v>
      </c>
      <c r="G58" s="5">
        <v>0.48571428571428571</v>
      </c>
      <c r="L58" s="3" t="s">
        <v>111</v>
      </c>
      <c r="M58" s="5">
        <v>0.86956521739130432</v>
      </c>
    </row>
    <row r="59" spans="1:14" x14ac:dyDescent="0.25">
      <c r="A59" s="3" t="s">
        <v>113</v>
      </c>
      <c r="B59" s="5">
        <v>4.5248868778280547E-3</v>
      </c>
      <c r="C59" s="3"/>
      <c r="F59" s="3" t="s">
        <v>114</v>
      </c>
      <c r="G59" s="5">
        <v>0.51428571428571423</v>
      </c>
      <c r="L59" s="3" t="s">
        <v>115</v>
      </c>
      <c r="M59" s="5">
        <v>0.13043478260869565</v>
      </c>
    </row>
    <row r="60" spans="1:14" x14ac:dyDescent="0.25">
      <c r="A60" s="3" t="s">
        <v>115</v>
      </c>
      <c r="B60" s="5">
        <v>8.1447963800904979E-2</v>
      </c>
      <c r="C60" s="3"/>
      <c r="F60" s="3" t="s">
        <v>14</v>
      </c>
      <c r="G60" s="5">
        <v>1</v>
      </c>
      <c r="L60" s="3" t="s">
        <v>14</v>
      </c>
      <c r="M60" s="5">
        <v>1</v>
      </c>
    </row>
    <row r="61" spans="1:14" x14ac:dyDescent="0.25">
      <c r="A61" s="3" t="s">
        <v>116</v>
      </c>
      <c r="B61" s="5">
        <v>1.3574660633484163E-2</v>
      </c>
      <c r="C61" s="15">
        <v>0.02</v>
      </c>
    </row>
    <row r="62" spans="1:14" x14ac:dyDescent="0.25">
      <c r="A62" s="3" t="s">
        <v>14</v>
      </c>
      <c r="B62" s="5">
        <v>1</v>
      </c>
      <c r="F62" s="3" t="s">
        <v>110</v>
      </c>
      <c r="L62" s="3" t="s">
        <v>110</v>
      </c>
    </row>
    <row r="63" spans="1:14" ht="99" x14ac:dyDescent="0.3">
      <c r="F63" s="26" t="s">
        <v>117</v>
      </c>
      <c r="G63" s="17">
        <v>0.55000000000000004</v>
      </c>
      <c r="L63" s="18" t="s">
        <v>118</v>
      </c>
      <c r="M63" s="19">
        <v>0.91</v>
      </c>
    </row>
    <row r="64" spans="1:14" ht="72" x14ac:dyDescent="0.3">
      <c r="F64" s="26" t="s">
        <v>119</v>
      </c>
      <c r="G64" s="17">
        <v>0.45</v>
      </c>
      <c r="L64" s="18" t="s">
        <v>120</v>
      </c>
      <c r="M64" s="19">
        <v>0.08</v>
      </c>
    </row>
    <row r="65" spans="1:14" ht="15.75" x14ac:dyDescent="0.3">
      <c r="F65" s="16"/>
      <c r="G65" s="17"/>
      <c r="L65" s="18" t="s">
        <v>121</v>
      </c>
      <c r="M65" s="19">
        <v>0.01</v>
      </c>
    </row>
    <row r="68" spans="1:14" x14ac:dyDescent="0.25">
      <c r="A68" s="14" t="s">
        <v>23</v>
      </c>
      <c r="F68" s="14" t="s">
        <v>24</v>
      </c>
      <c r="L68" s="14" t="s">
        <v>26</v>
      </c>
    </row>
    <row r="70" spans="1:14" ht="60" x14ac:dyDescent="0.25">
      <c r="A70" s="20"/>
      <c r="B70" s="20" t="s">
        <v>122</v>
      </c>
      <c r="C70" s="20" t="s">
        <v>123</v>
      </c>
      <c r="F70" s="20"/>
      <c r="G70" s="20" t="s">
        <v>122</v>
      </c>
      <c r="H70" s="20" t="s">
        <v>123</v>
      </c>
      <c r="L70" s="20"/>
      <c r="M70" s="20" t="s">
        <v>122</v>
      </c>
      <c r="N70" s="20" t="s">
        <v>123</v>
      </c>
    </row>
    <row r="71" spans="1:14" x14ac:dyDescent="0.25">
      <c r="A71" s="3">
        <v>2014</v>
      </c>
      <c r="B71" s="15">
        <v>0</v>
      </c>
      <c r="C71" s="6">
        <v>0.03</v>
      </c>
      <c r="F71" s="3"/>
      <c r="G71" s="15"/>
      <c r="H71" s="6"/>
      <c r="L71" s="3"/>
      <c r="M71" s="15"/>
      <c r="N71" s="6"/>
    </row>
    <row r="72" spans="1:14" x14ac:dyDescent="0.25">
      <c r="A72" s="20">
        <v>2015</v>
      </c>
      <c r="B72" s="21">
        <v>0.48</v>
      </c>
      <c r="C72" s="6">
        <v>4.9059899446351717E-2</v>
      </c>
      <c r="F72" s="20">
        <v>2015</v>
      </c>
      <c r="G72" s="6">
        <v>0.42797716939150626</v>
      </c>
      <c r="H72" s="6">
        <v>0.17964593208861371</v>
      </c>
      <c r="L72" s="20">
        <v>2015</v>
      </c>
      <c r="M72" s="6">
        <v>0.63988954437052847</v>
      </c>
      <c r="N72" s="6">
        <v>0.48562821639261955</v>
      </c>
    </row>
    <row r="73" spans="1:14" x14ac:dyDescent="0.25">
      <c r="A73" s="20">
        <v>2016</v>
      </c>
      <c r="B73" s="21">
        <v>7.5177151458655639E-2</v>
      </c>
      <c r="C73" s="6">
        <v>4.24428714177435E-2</v>
      </c>
      <c r="F73" s="20">
        <v>2016</v>
      </c>
      <c r="G73" s="6">
        <v>0.11149269614007933</v>
      </c>
      <c r="H73" s="6">
        <v>8.5421302118603076E-2</v>
      </c>
      <c r="L73" s="20">
        <v>2016</v>
      </c>
      <c r="M73" s="6">
        <v>8.284172210367767E-2</v>
      </c>
      <c r="N73" s="6">
        <v>0.16233630392033807</v>
      </c>
    </row>
    <row r="74" spans="1:14" x14ac:dyDescent="0.25">
      <c r="A74" s="20">
        <v>2017</v>
      </c>
      <c r="B74" s="21">
        <v>0.04</v>
      </c>
      <c r="C74" s="6">
        <v>4.6303460105064663E-2</v>
      </c>
      <c r="F74" s="20">
        <v>2017</v>
      </c>
      <c r="G74" s="6">
        <v>1.1125084647383187E-2</v>
      </c>
      <c r="H74" s="6">
        <v>6.3364612556834676E-2</v>
      </c>
      <c r="L74" s="20">
        <v>2017</v>
      </c>
      <c r="M74" s="6">
        <v>0.14150035563365548</v>
      </c>
      <c r="N74" s="6">
        <v>0.14568428099242708</v>
      </c>
    </row>
    <row r="75" spans="1:14" x14ac:dyDescent="0.25">
      <c r="A75" s="20">
        <v>2018</v>
      </c>
      <c r="B75" s="21">
        <v>0.02</v>
      </c>
      <c r="C75" s="6">
        <v>3.5602915373902734E-2</v>
      </c>
      <c r="F75" s="20">
        <v>2018</v>
      </c>
      <c r="G75" s="6">
        <v>0.11323401373706105</v>
      </c>
      <c r="H75" s="6">
        <v>0.20092870271839025</v>
      </c>
      <c r="L75" s="20">
        <v>2018</v>
      </c>
      <c r="M75" s="6">
        <v>0</v>
      </c>
      <c r="N75" s="6">
        <v>2.9789548554453787E-2</v>
      </c>
    </row>
    <row r="76" spans="1:14" x14ac:dyDescent="0.25">
      <c r="A76" s="20">
        <v>2019</v>
      </c>
      <c r="B76" s="21">
        <v>7.0000000000000007E-2</v>
      </c>
      <c r="C76" s="6">
        <v>5.4905858810508565E-2</v>
      </c>
      <c r="F76" s="20">
        <v>2019</v>
      </c>
      <c r="G76" s="6">
        <v>0.21747121988971654</v>
      </c>
      <c r="H76" s="6">
        <v>0.14186901422076037</v>
      </c>
      <c r="L76" s="20">
        <v>2019</v>
      </c>
      <c r="M76" s="6">
        <v>4.2383163884356305E-2</v>
      </c>
      <c r="N76" s="6">
        <v>2.7739425128655706E-2</v>
      </c>
    </row>
    <row r="77" spans="1:14" x14ac:dyDescent="0.25">
      <c r="A77" s="20">
        <v>2020</v>
      </c>
      <c r="B77" s="21">
        <v>0.16</v>
      </c>
      <c r="C77" s="6">
        <v>0.15721145902451947</v>
      </c>
      <c r="F77" s="20">
        <v>2020</v>
      </c>
      <c r="G77" s="6">
        <v>6.4525490954822476E-2</v>
      </c>
      <c r="H77" s="6">
        <v>0.20890974170455645</v>
      </c>
      <c r="L77" s="20">
        <v>2020</v>
      </c>
      <c r="M77" s="6">
        <v>2.2049286640726331E-2</v>
      </c>
      <c r="N77" s="6">
        <v>5.5855403539600855E-2</v>
      </c>
    </row>
    <row r="78" spans="1:14" x14ac:dyDescent="0.25">
      <c r="A78" s="20">
        <v>2021</v>
      </c>
      <c r="B78" s="21">
        <v>0.15</v>
      </c>
      <c r="C78" s="6">
        <v>0.58169000417006522</v>
      </c>
      <c r="F78" s="20">
        <v>2021</v>
      </c>
      <c r="G78" s="6">
        <v>5.4174325239431172E-2</v>
      </c>
      <c r="H78" s="6">
        <v>0.11986069459224147</v>
      </c>
      <c r="L78" s="20">
        <v>2021</v>
      </c>
      <c r="M78" s="6">
        <v>7.1335927367055768E-2</v>
      </c>
      <c r="N78" s="6">
        <v>9.2966821471904937E-2</v>
      </c>
    </row>
    <row r="80" spans="1:14" x14ac:dyDescent="0.25">
      <c r="A80" t="s">
        <v>124</v>
      </c>
      <c r="C80" t="s">
        <v>125</v>
      </c>
      <c r="F80" t="s">
        <v>126</v>
      </c>
      <c r="H80" t="s">
        <v>125</v>
      </c>
    </row>
    <row r="82" spans="1:15" x14ac:dyDescent="0.25">
      <c r="A82" s="2" t="s">
        <v>3</v>
      </c>
      <c r="B82" t="s">
        <v>29</v>
      </c>
      <c r="C82" s="2" t="s">
        <v>3</v>
      </c>
      <c r="D82" t="s">
        <v>29</v>
      </c>
      <c r="F82" s="2" t="s">
        <v>3</v>
      </c>
      <c r="G82" t="s">
        <v>31</v>
      </c>
      <c r="H82" s="2" t="s">
        <v>3</v>
      </c>
      <c r="I82" t="s">
        <v>31</v>
      </c>
      <c r="L82" s="2" t="s">
        <v>3</v>
      </c>
      <c r="M82" t="s">
        <v>33</v>
      </c>
      <c r="N82" s="2" t="s">
        <v>3</v>
      </c>
      <c r="O82" s="6" t="s">
        <v>33</v>
      </c>
    </row>
    <row r="83" spans="1:15" x14ac:dyDescent="0.25">
      <c r="A83" s="3">
        <v>2015</v>
      </c>
      <c r="B83" s="27">
        <v>182344</v>
      </c>
      <c r="C83" s="25">
        <v>2014</v>
      </c>
      <c r="D83" s="27">
        <v>12500</v>
      </c>
      <c r="F83" s="3">
        <v>2015</v>
      </c>
      <c r="G83" s="6">
        <v>0.42797716939150626</v>
      </c>
      <c r="H83" s="3">
        <v>2015</v>
      </c>
      <c r="I83" s="6">
        <v>0.17964593208861371</v>
      </c>
      <c r="L83" s="3">
        <v>2017</v>
      </c>
      <c r="M83" s="6">
        <v>0.14150035563365548</v>
      </c>
      <c r="N83" s="3">
        <v>2015</v>
      </c>
      <c r="O83" s="6">
        <v>0.48562821639261955</v>
      </c>
    </row>
    <row r="84" spans="1:15" x14ac:dyDescent="0.25">
      <c r="A84" s="3">
        <v>2020</v>
      </c>
      <c r="B84" s="27">
        <v>59503</v>
      </c>
      <c r="C84" s="25">
        <v>2015</v>
      </c>
      <c r="D84">
        <v>18706</v>
      </c>
      <c r="F84" s="3">
        <v>2020</v>
      </c>
      <c r="G84" s="6">
        <v>6.4525490954822476E-2</v>
      </c>
      <c r="H84" s="3">
        <v>2016</v>
      </c>
      <c r="I84" s="6">
        <v>8.5421302118603076E-2</v>
      </c>
      <c r="L84" s="3">
        <v>2015</v>
      </c>
      <c r="M84" s="6">
        <v>0.63988954437052847</v>
      </c>
      <c r="N84" s="3">
        <v>2016</v>
      </c>
      <c r="O84" s="6">
        <v>0.16233630392033807</v>
      </c>
    </row>
    <row r="85" spans="1:15" x14ac:dyDescent="0.25">
      <c r="A85" s="3">
        <v>2019</v>
      </c>
      <c r="B85" s="27">
        <v>27426</v>
      </c>
      <c r="C85" s="25">
        <v>2016</v>
      </c>
      <c r="D85">
        <v>16183</v>
      </c>
      <c r="F85" s="3">
        <v>2016</v>
      </c>
      <c r="G85" s="6">
        <v>0.11149269614007933</v>
      </c>
      <c r="H85" s="3">
        <v>2017</v>
      </c>
      <c r="I85" s="6">
        <v>6.3364612556834676E-2</v>
      </c>
      <c r="L85" s="3">
        <v>2020</v>
      </c>
      <c r="M85" s="6">
        <v>2.2049286640726331E-2</v>
      </c>
      <c r="N85" s="3">
        <v>2017</v>
      </c>
      <c r="O85" s="6">
        <v>0.14568428099242708</v>
      </c>
    </row>
    <row r="86" spans="1:15" x14ac:dyDescent="0.25">
      <c r="A86" s="3">
        <v>2017</v>
      </c>
      <c r="B86" s="27">
        <v>14842</v>
      </c>
      <c r="C86" s="25">
        <v>2017</v>
      </c>
      <c r="D86">
        <v>17655</v>
      </c>
      <c r="F86" s="3">
        <v>2019</v>
      </c>
      <c r="G86" s="6">
        <v>0.21747121988971654</v>
      </c>
      <c r="H86" s="3">
        <v>2018</v>
      </c>
      <c r="I86" s="6">
        <v>0.20092870271839025</v>
      </c>
      <c r="L86" s="3">
        <v>2021</v>
      </c>
      <c r="M86" s="6">
        <v>7.1335927367055768E-2</v>
      </c>
      <c r="N86" s="3">
        <v>2018</v>
      </c>
      <c r="O86" s="6">
        <v>2.9789548554453787E-2</v>
      </c>
    </row>
    <row r="87" spans="1:15" x14ac:dyDescent="0.25">
      <c r="A87" s="3">
        <v>2021</v>
      </c>
      <c r="B87" s="27">
        <v>59174</v>
      </c>
      <c r="C87" s="25">
        <v>2018</v>
      </c>
      <c r="D87">
        <v>13575</v>
      </c>
      <c r="F87" s="3">
        <v>2021</v>
      </c>
      <c r="G87" s="6">
        <v>5.4174325239431172E-2</v>
      </c>
      <c r="H87" s="3">
        <v>2019</v>
      </c>
      <c r="I87" s="6">
        <v>0.14186901422076037</v>
      </c>
      <c r="L87" s="3">
        <v>2016</v>
      </c>
      <c r="M87" s="6">
        <v>8.284172210367767E-2</v>
      </c>
      <c r="N87" s="3">
        <v>2019</v>
      </c>
      <c r="O87" s="6">
        <v>2.7739425128655706E-2</v>
      </c>
    </row>
    <row r="88" spans="1:15" x14ac:dyDescent="0.25">
      <c r="A88" s="3">
        <v>2016</v>
      </c>
      <c r="B88" s="27">
        <v>31302</v>
      </c>
      <c r="C88" s="25">
        <v>2019</v>
      </c>
      <c r="D88">
        <v>20935</v>
      </c>
      <c r="F88" s="3">
        <v>2018</v>
      </c>
      <c r="G88" s="6">
        <v>0.11323401373706105</v>
      </c>
      <c r="H88" s="3">
        <v>2020</v>
      </c>
      <c r="I88" s="6">
        <v>0.20890974170455645</v>
      </c>
      <c r="L88" s="3">
        <v>2019</v>
      </c>
      <c r="M88" s="6">
        <v>4.2383163884356305E-2</v>
      </c>
      <c r="N88" s="3">
        <v>2020</v>
      </c>
      <c r="O88" s="6">
        <v>5.5855403539600855E-2</v>
      </c>
    </row>
    <row r="89" spans="1:15" x14ac:dyDescent="0.25">
      <c r="A89" s="3">
        <v>2018</v>
      </c>
      <c r="B89" s="27">
        <v>6698</v>
      </c>
      <c r="C89" s="25">
        <v>2020</v>
      </c>
      <c r="D89">
        <v>59943</v>
      </c>
      <c r="F89" s="3">
        <v>2017</v>
      </c>
      <c r="G89" s="6">
        <v>1.1125084647383187E-2</v>
      </c>
      <c r="H89" s="3">
        <v>2021</v>
      </c>
      <c r="I89" s="6">
        <v>0.11986069459224147</v>
      </c>
      <c r="L89" s="3" t="s">
        <v>14</v>
      </c>
      <c r="M89" s="5">
        <v>1</v>
      </c>
      <c r="N89" s="3">
        <v>2021</v>
      </c>
      <c r="O89" s="6">
        <v>9.2966821471904937E-2</v>
      </c>
    </row>
    <row r="90" spans="1:15" x14ac:dyDescent="0.25">
      <c r="A90" s="3" t="s">
        <v>14</v>
      </c>
      <c r="B90">
        <v>381289</v>
      </c>
      <c r="C90" s="25">
        <v>2021</v>
      </c>
      <c r="D90">
        <v>221792</v>
      </c>
      <c r="F90" s="3" t="s">
        <v>14</v>
      </c>
      <c r="G90" s="6">
        <v>1</v>
      </c>
      <c r="H90" s="3" t="s">
        <v>14</v>
      </c>
      <c r="I90" s="6">
        <v>1</v>
      </c>
      <c r="N90" s="3" t="s">
        <v>14</v>
      </c>
      <c r="O90" s="5">
        <v>1</v>
      </c>
    </row>
    <row r="91" spans="1:15" x14ac:dyDescent="0.25">
      <c r="C91" s="25" t="s">
        <v>14</v>
      </c>
      <c r="D91">
        <v>381289</v>
      </c>
    </row>
    <row r="92" spans="1:15" x14ac:dyDescent="0.25">
      <c r="I92" s="1"/>
    </row>
    <row r="116" spans="1:8" x14ac:dyDescent="0.25">
      <c r="A116" s="41" t="s">
        <v>127</v>
      </c>
      <c r="B116" s="41"/>
      <c r="C116" s="41"/>
      <c r="D116" s="41"/>
    </row>
    <row r="121" spans="1:8" x14ac:dyDescent="0.25">
      <c r="A121" t="s">
        <v>23</v>
      </c>
      <c r="D121" t="s">
        <v>128</v>
      </c>
      <c r="G121" t="s">
        <v>129</v>
      </c>
    </row>
    <row r="123" spans="1:8" x14ac:dyDescent="0.25">
      <c r="A123" t="s">
        <v>130</v>
      </c>
      <c r="B123" s="28">
        <v>236426</v>
      </c>
      <c r="D123" t="s">
        <v>131</v>
      </c>
      <c r="E123" s="28">
        <v>23609</v>
      </c>
      <c r="G123" t="s">
        <v>131</v>
      </c>
      <c r="H123" s="28">
        <v>33476</v>
      </c>
    </row>
    <row r="124" spans="1:8" x14ac:dyDescent="0.25">
      <c r="A124" t="s">
        <v>132</v>
      </c>
      <c r="B124" s="28">
        <v>297187</v>
      </c>
      <c r="D124" t="s">
        <v>133</v>
      </c>
      <c r="E124" s="28">
        <v>26390</v>
      </c>
      <c r="G124" t="s">
        <v>133</v>
      </c>
      <c r="H124" s="28">
        <v>30461</v>
      </c>
    </row>
    <row r="125" spans="1:8" x14ac:dyDescent="0.25">
      <c r="A125" t="s">
        <v>134</v>
      </c>
      <c r="B125" s="28">
        <v>336124</v>
      </c>
      <c r="D125" t="s">
        <v>135</v>
      </c>
      <c r="E125" s="28">
        <v>26937</v>
      </c>
      <c r="G125" t="s">
        <v>135</v>
      </c>
      <c r="H125" s="28">
        <v>30422</v>
      </c>
    </row>
    <row r="126" spans="1:8" x14ac:dyDescent="0.25">
      <c r="A126" t="s">
        <v>136</v>
      </c>
      <c r="B126" s="28">
        <v>401511</v>
      </c>
      <c r="D126" t="s">
        <v>137</v>
      </c>
      <c r="E126" s="28">
        <v>26126</v>
      </c>
      <c r="G126" t="s">
        <v>137</v>
      </c>
      <c r="H126" s="28">
        <v>30160</v>
      </c>
    </row>
    <row r="127" spans="1:8" x14ac:dyDescent="0.25">
      <c r="A127" t="s">
        <v>138</v>
      </c>
      <c r="B127" s="28">
        <v>402703</v>
      </c>
      <c r="D127" t="s">
        <v>139</v>
      </c>
      <c r="E127" s="28">
        <v>26454</v>
      </c>
      <c r="G127" t="s">
        <v>139</v>
      </c>
      <c r="H127" s="28">
        <v>30356</v>
      </c>
    </row>
    <row r="128" spans="1:8" x14ac:dyDescent="0.25">
      <c r="A128" t="s">
        <v>140</v>
      </c>
      <c r="B128" s="28">
        <v>406573</v>
      </c>
      <c r="D128" t="s">
        <v>141</v>
      </c>
      <c r="E128" s="28">
        <v>22112</v>
      </c>
      <c r="G128" t="s">
        <v>141</v>
      </c>
      <c r="H128" s="28">
        <v>29263</v>
      </c>
    </row>
    <row r="129" spans="1:8" x14ac:dyDescent="0.25">
      <c r="A129" t="s">
        <v>142</v>
      </c>
      <c r="B129" s="28">
        <v>381289</v>
      </c>
      <c r="D129" t="s">
        <v>143</v>
      </c>
      <c r="E129" s="28">
        <v>20674</v>
      </c>
      <c r="G129" t="s">
        <v>143</v>
      </c>
      <c r="H129" s="28">
        <v>23901</v>
      </c>
    </row>
    <row r="154" spans="2:3" x14ac:dyDescent="0.25">
      <c r="B154" s="2" t="s">
        <v>3</v>
      </c>
      <c r="C154" t="s">
        <v>11</v>
      </c>
    </row>
    <row r="155" spans="2:3" x14ac:dyDescent="0.25">
      <c r="B155" s="3" t="s">
        <v>16</v>
      </c>
      <c r="C155" s="6">
        <v>0.79008556722333889</v>
      </c>
    </row>
    <row r="156" spans="2:3" x14ac:dyDescent="0.25">
      <c r="B156" s="3" t="s">
        <v>18</v>
      </c>
      <c r="C156" s="6">
        <v>0.20991443277666108</v>
      </c>
    </row>
    <row r="157" spans="2:3" x14ac:dyDescent="0.25">
      <c r="B157" s="3" t="s">
        <v>14</v>
      </c>
      <c r="C157" s="6">
        <v>1</v>
      </c>
    </row>
    <row r="168" spans="1:4" x14ac:dyDescent="0.25">
      <c r="A168" s="41" t="s">
        <v>144</v>
      </c>
      <c r="B168" s="41"/>
      <c r="C168" s="41"/>
      <c r="D168" s="41"/>
    </row>
    <row r="172" spans="1:4" x14ac:dyDescent="0.25">
      <c r="A172" t="s">
        <v>145</v>
      </c>
    </row>
    <row r="174" spans="1:4" x14ac:dyDescent="0.25">
      <c r="A174" s="2" t="s">
        <v>3</v>
      </c>
      <c r="B174" t="s">
        <v>146</v>
      </c>
    </row>
    <row r="175" spans="1:4" x14ac:dyDescent="0.25">
      <c r="A175" s="3" t="s">
        <v>147</v>
      </c>
      <c r="B175" s="6">
        <v>0.9920948616600791</v>
      </c>
    </row>
    <row r="176" spans="1:4" x14ac:dyDescent="0.25">
      <c r="A176" s="3" t="s">
        <v>148</v>
      </c>
      <c r="B176" s="6">
        <v>7.9051383399209481E-3</v>
      </c>
    </row>
    <row r="177" spans="1:3" x14ac:dyDescent="0.25">
      <c r="A177" s="3" t="s">
        <v>14</v>
      </c>
      <c r="B177" s="6">
        <v>1</v>
      </c>
    </row>
    <row r="178" spans="1:3" x14ac:dyDescent="0.25">
      <c r="A178" s="3" t="s">
        <v>147</v>
      </c>
      <c r="B178" s="6">
        <v>0.9920948616600791</v>
      </c>
    </row>
    <row r="179" spans="1:3" x14ac:dyDescent="0.25">
      <c r="A179" s="3" t="s">
        <v>148</v>
      </c>
      <c r="B179" s="6">
        <v>7.9051383399209481E-3</v>
      </c>
    </row>
    <row r="186" spans="1:3" ht="13.5" customHeight="1" x14ac:dyDescent="0.25"/>
    <row r="187" spans="1:3" x14ac:dyDescent="0.25">
      <c r="A187" s="39" t="s">
        <v>149</v>
      </c>
      <c r="B187" s="39"/>
    </row>
    <row r="188" spans="1:3" x14ac:dyDescent="0.25">
      <c r="B188" s="24"/>
      <c r="C188" s="1"/>
    </row>
    <row r="189" spans="1:3" x14ac:dyDescent="0.25">
      <c r="B189" s="24"/>
      <c r="C189" s="1"/>
    </row>
    <row r="190" spans="1:3" x14ac:dyDescent="0.25">
      <c r="A190" t="s">
        <v>150</v>
      </c>
      <c r="B190" s="1">
        <f>C190/C192</f>
        <v>1</v>
      </c>
      <c r="C190">
        <v>8050</v>
      </c>
    </row>
    <row r="191" spans="1:3" x14ac:dyDescent="0.25">
      <c r="A191" t="s">
        <v>151</v>
      </c>
      <c r="B191" s="1">
        <f>C191/C192</f>
        <v>1</v>
      </c>
      <c r="C191">
        <v>8050</v>
      </c>
    </row>
    <row r="192" spans="1:3" x14ac:dyDescent="0.25">
      <c r="C192">
        <v>8050</v>
      </c>
    </row>
    <row r="194" spans="1:2" x14ac:dyDescent="0.25">
      <c r="A194" s="2" t="s">
        <v>152</v>
      </c>
      <c r="B194" t="s">
        <v>153</v>
      </c>
    </row>
    <row r="196" spans="1:2" x14ac:dyDescent="0.25">
      <c r="A196" s="2" t="s">
        <v>3</v>
      </c>
      <c r="B196" t="s">
        <v>11</v>
      </c>
    </row>
    <row r="197" spans="1:2" x14ac:dyDescent="0.25">
      <c r="A197" s="3" t="s">
        <v>154</v>
      </c>
      <c r="B197">
        <v>8050</v>
      </c>
    </row>
    <row r="198" spans="1:2" x14ac:dyDescent="0.25">
      <c r="A198" s="3" t="s">
        <v>13</v>
      </c>
      <c r="B198">
        <v>417814</v>
      </c>
    </row>
    <row r="199" spans="1:2" x14ac:dyDescent="0.25">
      <c r="A199" s="3" t="s">
        <v>14</v>
      </c>
      <c r="B199">
        <v>425864</v>
      </c>
    </row>
    <row r="201" spans="1:2" x14ac:dyDescent="0.25">
      <c r="A201" s="2" t="s">
        <v>152</v>
      </c>
      <c r="B201" t="s">
        <v>153</v>
      </c>
    </row>
    <row r="203" spans="1:2" x14ac:dyDescent="0.25">
      <c r="A203" s="2" t="s">
        <v>3</v>
      </c>
      <c r="B203" t="s">
        <v>11</v>
      </c>
    </row>
    <row r="204" spans="1:2" x14ac:dyDescent="0.25">
      <c r="A204" s="3" t="s">
        <v>154</v>
      </c>
      <c r="B204">
        <v>8050</v>
      </c>
    </row>
    <row r="205" spans="1:2" x14ac:dyDescent="0.25">
      <c r="A205" s="3" t="s">
        <v>13</v>
      </c>
      <c r="B205">
        <v>417814</v>
      </c>
    </row>
    <row r="206" spans="1:2" x14ac:dyDescent="0.25">
      <c r="A206" s="3" t="s">
        <v>14</v>
      </c>
      <c r="B206">
        <v>425864</v>
      </c>
    </row>
    <row r="211" spans="1:2" x14ac:dyDescent="0.25">
      <c r="A211" s="2" t="s">
        <v>152</v>
      </c>
      <c r="B211" t="s">
        <v>148</v>
      </c>
    </row>
    <row r="213" spans="1:2" x14ac:dyDescent="0.25">
      <c r="A213" s="2" t="s">
        <v>3</v>
      </c>
      <c r="B213" t="s">
        <v>11</v>
      </c>
    </row>
    <row r="214" spans="1:2" x14ac:dyDescent="0.25">
      <c r="A214" s="3" t="s">
        <v>39</v>
      </c>
      <c r="B214">
        <v>3634</v>
      </c>
    </row>
    <row r="215" spans="1:2" x14ac:dyDescent="0.25">
      <c r="A215" s="8" t="s">
        <v>43</v>
      </c>
      <c r="B215">
        <v>3634</v>
      </c>
    </row>
    <row r="216" spans="1:2" x14ac:dyDescent="0.25">
      <c r="A216" s="29" t="s">
        <v>43</v>
      </c>
      <c r="B216">
        <v>3634</v>
      </c>
    </row>
    <row r="217" spans="1:2" x14ac:dyDescent="0.25">
      <c r="A217" s="3" t="s">
        <v>51</v>
      </c>
      <c r="B217">
        <v>4416</v>
      </c>
    </row>
    <row r="218" spans="1:2" x14ac:dyDescent="0.25">
      <c r="A218" s="8" t="s">
        <v>55</v>
      </c>
      <c r="B218">
        <v>4416</v>
      </c>
    </row>
    <row r="219" spans="1:2" x14ac:dyDescent="0.25">
      <c r="A219" s="29" t="s">
        <v>155</v>
      </c>
      <c r="B219">
        <v>4416</v>
      </c>
    </row>
    <row r="220" spans="1:2" x14ac:dyDescent="0.25">
      <c r="A220" s="3" t="s">
        <v>14</v>
      </c>
      <c r="B220">
        <v>8050</v>
      </c>
    </row>
    <row r="223" spans="1:2" x14ac:dyDescent="0.25">
      <c r="A223" s="4" t="s">
        <v>3</v>
      </c>
      <c r="B223" s="4" t="s">
        <v>11</v>
      </c>
    </row>
    <row r="224" spans="1:2" x14ac:dyDescent="0.25">
      <c r="A224" s="11" t="s">
        <v>39</v>
      </c>
      <c r="B224" s="31">
        <v>3634</v>
      </c>
    </row>
    <row r="225" spans="1:5" x14ac:dyDescent="0.25">
      <c r="A225" s="30" t="s">
        <v>43</v>
      </c>
      <c r="B225" s="32">
        <v>3634</v>
      </c>
    </row>
    <row r="226" spans="1:5" x14ac:dyDescent="0.25">
      <c r="A226" s="29" t="s">
        <v>43</v>
      </c>
      <c r="B226" s="33">
        <v>3634</v>
      </c>
    </row>
    <row r="227" spans="1:5" x14ac:dyDescent="0.25">
      <c r="A227" s="11" t="s">
        <v>51</v>
      </c>
      <c r="B227" s="31">
        <v>4416</v>
      </c>
    </row>
    <row r="228" spans="1:5" x14ac:dyDescent="0.25">
      <c r="A228" s="30" t="s">
        <v>55</v>
      </c>
      <c r="B228" s="32">
        <v>4416</v>
      </c>
    </row>
    <row r="229" spans="1:5" x14ac:dyDescent="0.25">
      <c r="A229" s="29" t="s">
        <v>155</v>
      </c>
      <c r="B229" s="33">
        <v>4416</v>
      </c>
    </row>
    <row r="230" spans="1:5" x14ac:dyDescent="0.25">
      <c r="A230" s="12" t="s">
        <v>14</v>
      </c>
      <c r="B230" s="34">
        <v>8050</v>
      </c>
    </row>
    <row r="235" spans="1:5" x14ac:dyDescent="0.25">
      <c r="A235" t="s">
        <v>156</v>
      </c>
      <c r="C235" t="s">
        <v>157</v>
      </c>
    </row>
    <row r="237" spans="1:5" x14ac:dyDescent="0.25">
      <c r="A237" s="2" t="s">
        <v>3</v>
      </c>
      <c r="B237" t="s">
        <v>158</v>
      </c>
      <c r="C237" t="s">
        <v>159</v>
      </c>
    </row>
    <row r="238" spans="1:5" x14ac:dyDescent="0.25">
      <c r="A238" s="3" t="s">
        <v>147</v>
      </c>
      <c r="C238" s="6">
        <v>4.7430830039525688E-2</v>
      </c>
      <c r="D238" t="s">
        <v>147</v>
      </c>
      <c r="E238" s="6">
        <v>4.7430830039525688E-2</v>
      </c>
    </row>
    <row r="239" spans="1:5" x14ac:dyDescent="0.25">
      <c r="A239" s="3" t="s">
        <v>148</v>
      </c>
      <c r="B239">
        <v>34</v>
      </c>
      <c r="C239" s="6">
        <v>0.95256916996047436</v>
      </c>
      <c r="D239" t="s">
        <v>148</v>
      </c>
      <c r="E239" s="6">
        <v>0.95256916996047436</v>
      </c>
    </row>
    <row r="240" spans="1:5" x14ac:dyDescent="0.25">
      <c r="A240" s="3" t="s">
        <v>14</v>
      </c>
      <c r="B240">
        <v>34</v>
      </c>
      <c r="C240" s="6">
        <v>1</v>
      </c>
      <c r="E240" s="35">
        <v>1</v>
      </c>
    </row>
    <row r="244" spans="1:2" x14ac:dyDescent="0.25">
      <c r="A244" s="2" t="s">
        <v>160</v>
      </c>
      <c r="B244" t="s">
        <v>148</v>
      </c>
    </row>
    <row r="246" spans="1:2" x14ac:dyDescent="0.25">
      <c r="A246" s="2" t="s">
        <v>3</v>
      </c>
      <c r="B246" t="s">
        <v>159</v>
      </c>
    </row>
    <row r="247" spans="1:2" x14ac:dyDescent="0.25">
      <c r="A247" s="3" t="s">
        <v>147</v>
      </c>
      <c r="B247" s="6">
        <v>0.55601659751037347</v>
      </c>
    </row>
    <row r="248" spans="1:2" x14ac:dyDescent="0.25">
      <c r="A248" s="3" t="s">
        <v>148</v>
      </c>
      <c r="B248" s="6">
        <v>0.44398340248962653</v>
      </c>
    </row>
    <row r="249" spans="1:2" x14ac:dyDescent="0.25">
      <c r="A249" s="3" t="s">
        <v>14</v>
      </c>
      <c r="B249" s="6">
        <v>1</v>
      </c>
    </row>
    <row r="253" spans="1:2" x14ac:dyDescent="0.25">
      <c r="A253" s="3" t="s">
        <v>147</v>
      </c>
      <c r="B253" s="6">
        <v>0.55601659751037347</v>
      </c>
    </row>
    <row r="254" spans="1:2" x14ac:dyDescent="0.25">
      <c r="A254" s="3" t="s">
        <v>148</v>
      </c>
      <c r="B254" s="6">
        <v>0.44398340248962653</v>
      </c>
    </row>
    <row r="259" spans="1:2" x14ac:dyDescent="0.25">
      <c r="A259" s="2" t="s">
        <v>160</v>
      </c>
      <c r="B259" t="s">
        <v>161</v>
      </c>
    </row>
    <row r="261" spans="1:2" x14ac:dyDescent="0.25">
      <c r="A261" s="2" t="s">
        <v>3</v>
      </c>
      <c r="B261" t="s">
        <v>159</v>
      </c>
    </row>
    <row r="262" spans="1:2" x14ac:dyDescent="0.25">
      <c r="A262" s="3" t="s">
        <v>162</v>
      </c>
      <c r="B262">
        <v>1</v>
      </c>
    </row>
    <row r="263" spans="1:2" x14ac:dyDescent="0.25">
      <c r="A263" s="3" t="s">
        <v>163</v>
      </c>
      <c r="B263">
        <v>21</v>
      </c>
    </row>
    <row r="264" spans="1:2" x14ac:dyDescent="0.25">
      <c r="A264" s="3" t="s">
        <v>164</v>
      </c>
      <c r="B264">
        <v>1</v>
      </c>
    </row>
    <row r="265" spans="1:2" x14ac:dyDescent="0.25">
      <c r="A265" s="3" t="s">
        <v>165</v>
      </c>
      <c r="B265">
        <v>1</v>
      </c>
    </row>
    <row r="266" spans="1:2" x14ac:dyDescent="0.25">
      <c r="A266" s="3" t="s">
        <v>166</v>
      </c>
      <c r="B266">
        <v>1</v>
      </c>
    </row>
    <row r="267" spans="1:2" x14ac:dyDescent="0.25">
      <c r="A267" s="3" t="s">
        <v>167</v>
      </c>
      <c r="B267">
        <v>29</v>
      </c>
    </row>
    <row r="268" spans="1:2" x14ac:dyDescent="0.25">
      <c r="A268" s="3" t="s">
        <v>168</v>
      </c>
      <c r="B268">
        <v>2</v>
      </c>
    </row>
    <row r="269" spans="1:2" x14ac:dyDescent="0.25">
      <c r="A269" s="3" t="s">
        <v>169</v>
      </c>
      <c r="B269">
        <v>1</v>
      </c>
    </row>
    <row r="270" spans="1:2" x14ac:dyDescent="0.25">
      <c r="A270" s="3" t="s">
        <v>170</v>
      </c>
      <c r="B270">
        <v>1</v>
      </c>
    </row>
    <row r="271" spans="1:2" x14ac:dyDescent="0.25">
      <c r="A271" s="3" t="s">
        <v>171</v>
      </c>
      <c r="B271">
        <v>1</v>
      </c>
    </row>
    <row r="272" spans="1:2" x14ac:dyDescent="0.25">
      <c r="A272" s="3" t="s">
        <v>172</v>
      </c>
      <c r="B272">
        <v>3</v>
      </c>
    </row>
    <row r="273" spans="1:2" x14ac:dyDescent="0.25">
      <c r="A273" s="3" t="s">
        <v>173</v>
      </c>
      <c r="B273">
        <v>2</v>
      </c>
    </row>
    <row r="274" spans="1:2" x14ac:dyDescent="0.25">
      <c r="A274" s="3" t="s">
        <v>174</v>
      </c>
      <c r="B274">
        <v>8</v>
      </c>
    </row>
    <row r="275" spans="1:2" x14ac:dyDescent="0.25">
      <c r="A275" s="3" t="s">
        <v>175</v>
      </c>
      <c r="B275">
        <v>1</v>
      </c>
    </row>
    <row r="276" spans="1:2" x14ac:dyDescent="0.25">
      <c r="A276" s="3" t="s">
        <v>176</v>
      </c>
      <c r="B276">
        <v>1</v>
      </c>
    </row>
    <row r="277" spans="1:2" x14ac:dyDescent="0.25">
      <c r="A277" s="3" t="s">
        <v>177</v>
      </c>
      <c r="B277">
        <v>2</v>
      </c>
    </row>
    <row r="278" spans="1:2" x14ac:dyDescent="0.25">
      <c r="A278" s="3" t="s">
        <v>178</v>
      </c>
      <c r="B278">
        <v>1</v>
      </c>
    </row>
    <row r="279" spans="1:2" x14ac:dyDescent="0.25">
      <c r="A279" s="3" t="s">
        <v>179</v>
      </c>
      <c r="B279">
        <v>5</v>
      </c>
    </row>
    <row r="280" spans="1:2" x14ac:dyDescent="0.25">
      <c r="A280" s="3" t="s">
        <v>180</v>
      </c>
      <c r="B280">
        <v>48</v>
      </c>
    </row>
    <row r="281" spans="1:2" x14ac:dyDescent="0.25">
      <c r="A281" s="3" t="s">
        <v>181</v>
      </c>
      <c r="B281">
        <v>1</v>
      </c>
    </row>
    <row r="282" spans="1:2" x14ac:dyDescent="0.25">
      <c r="A282" s="3" t="s">
        <v>182</v>
      </c>
      <c r="B282">
        <v>1</v>
      </c>
    </row>
    <row r="283" spans="1:2" x14ac:dyDescent="0.25">
      <c r="A283" s="3" t="s">
        <v>183</v>
      </c>
      <c r="B283">
        <v>2</v>
      </c>
    </row>
    <row r="284" spans="1:2" x14ac:dyDescent="0.25">
      <c r="A284" s="3" t="s">
        <v>13</v>
      </c>
      <c r="B284">
        <v>119</v>
      </c>
    </row>
    <row r="285" spans="1:2" x14ac:dyDescent="0.25">
      <c r="A285" s="3" t="s">
        <v>14</v>
      </c>
      <c r="B285">
        <v>253</v>
      </c>
    </row>
    <row r="292" spans="1:3" x14ac:dyDescent="0.25">
      <c r="A292" s="40" t="s">
        <v>184</v>
      </c>
      <c r="B292" s="40"/>
      <c r="C292" s="40"/>
    </row>
    <row r="296" spans="1:3" ht="30" x14ac:dyDescent="0.25">
      <c r="B296" s="20" t="s">
        <v>185</v>
      </c>
      <c r="C296" s="6">
        <v>0.9</v>
      </c>
    </row>
    <row r="297" spans="1:3" ht="30" x14ac:dyDescent="0.25">
      <c r="B297" s="20" t="s">
        <v>186</v>
      </c>
      <c r="C297" s="6">
        <v>0.56000000000000005</v>
      </c>
    </row>
    <row r="298" spans="1:3" ht="30" x14ac:dyDescent="0.25">
      <c r="B298" s="20" t="s">
        <v>187</v>
      </c>
      <c r="C298" s="6">
        <v>0.47</v>
      </c>
    </row>
    <row r="299" spans="1:3" ht="30" x14ac:dyDescent="0.25">
      <c r="B299" s="20" t="s">
        <v>188</v>
      </c>
      <c r="C299" s="6">
        <v>0.43</v>
      </c>
    </row>
    <row r="300" spans="1:3" ht="30" x14ac:dyDescent="0.25">
      <c r="B300" s="20" t="s">
        <v>189</v>
      </c>
      <c r="C300" s="6">
        <v>0.21</v>
      </c>
    </row>
    <row r="301" spans="1:3" ht="30" x14ac:dyDescent="0.25">
      <c r="B301" s="20" t="s">
        <v>190</v>
      </c>
      <c r="C301" s="6">
        <v>0.19</v>
      </c>
    </row>
    <row r="302" spans="1:3" ht="30" x14ac:dyDescent="0.25">
      <c r="B302" s="20" t="s">
        <v>191</v>
      </c>
      <c r="C302" s="6">
        <v>0.19</v>
      </c>
    </row>
    <row r="303" spans="1:3" ht="30" x14ac:dyDescent="0.25">
      <c r="B303" s="20" t="s">
        <v>192</v>
      </c>
      <c r="C303" s="6">
        <v>0.04</v>
      </c>
    </row>
    <row r="304" spans="1:3" ht="30" x14ac:dyDescent="0.25">
      <c r="B304" s="20" t="s">
        <v>193</v>
      </c>
      <c r="C304" s="6">
        <v>0.02</v>
      </c>
    </row>
    <row r="307" spans="1:5" x14ac:dyDescent="0.25">
      <c r="A307" t="s">
        <v>194</v>
      </c>
      <c r="D307" t="s">
        <v>195</v>
      </c>
    </row>
    <row r="308" spans="1:5" x14ac:dyDescent="0.25">
      <c r="A308" s="2" t="s">
        <v>3</v>
      </c>
      <c r="B308" t="s">
        <v>159</v>
      </c>
      <c r="D308" s="2" t="s">
        <v>196</v>
      </c>
      <c r="E308" t="s">
        <v>159</v>
      </c>
    </row>
    <row r="309" spans="1:5" x14ac:dyDescent="0.25">
      <c r="A309" s="3" t="s">
        <v>197</v>
      </c>
      <c r="B309" s="5">
        <v>9.8814229249011856E-2</v>
      </c>
      <c r="D309" s="3" t="s">
        <v>197</v>
      </c>
      <c r="E309" s="5">
        <v>0.44268774703557312</v>
      </c>
    </row>
    <row r="310" spans="1:5" x14ac:dyDescent="0.25">
      <c r="A310" s="3" t="s">
        <v>154</v>
      </c>
      <c r="B310" s="5">
        <v>0.90118577075098816</v>
      </c>
      <c r="D310" s="3" t="s">
        <v>154</v>
      </c>
      <c r="E310" s="5">
        <v>0.55731225296442688</v>
      </c>
    </row>
    <row r="311" spans="1:5" x14ac:dyDescent="0.25">
      <c r="A311" s="3" t="s">
        <v>14</v>
      </c>
      <c r="B311" s="5">
        <v>1</v>
      </c>
      <c r="D311" s="3" t="s">
        <v>14</v>
      </c>
      <c r="E311" s="5">
        <v>1</v>
      </c>
    </row>
    <row r="313" spans="1:5" x14ac:dyDescent="0.25">
      <c r="A313" s="3" t="s">
        <v>198</v>
      </c>
      <c r="D313" s="3" t="s">
        <v>199</v>
      </c>
    </row>
    <row r="314" spans="1:5" x14ac:dyDescent="0.25">
      <c r="A314" s="2" t="s">
        <v>3</v>
      </c>
      <c r="B314" t="s">
        <v>159</v>
      </c>
      <c r="D314" s="2" t="s">
        <v>196</v>
      </c>
      <c r="E314" t="s">
        <v>159</v>
      </c>
    </row>
    <row r="315" spans="1:5" x14ac:dyDescent="0.25">
      <c r="A315" s="3" t="s">
        <v>197</v>
      </c>
      <c r="B315" s="5">
        <v>0.56916996047430835</v>
      </c>
      <c r="D315" s="3" t="s">
        <v>197</v>
      </c>
      <c r="E315">
        <v>253</v>
      </c>
    </row>
    <row r="316" spans="1:5" x14ac:dyDescent="0.25">
      <c r="A316" s="3" t="s">
        <v>154</v>
      </c>
      <c r="B316" s="5">
        <v>0.43083003952569171</v>
      </c>
      <c r="D316" s="3" t="s">
        <v>14</v>
      </c>
      <c r="E316">
        <v>253</v>
      </c>
    </row>
    <row r="317" spans="1:5" x14ac:dyDescent="0.25">
      <c r="A317" s="3" t="s">
        <v>14</v>
      </c>
      <c r="B317" s="5">
        <v>1</v>
      </c>
    </row>
    <row r="319" spans="1:5" x14ac:dyDescent="0.25">
      <c r="A319" s="3" t="s">
        <v>200</v>
      </c>
      <c r="D319" s="3" t="s">
        <v>201</v>
      </c>
    </row>
    <row r="320" spans="1:5" x14ac:dyDescent="0.25">
      <c r="A320" s="2" t="s">
        <v>196</v>
      </c>
      <c r="B320" t="s">
        <v>159</v>
      </c>
      <c r="D320" s="2" t="s">
        <v>196</v>
      </c>
      <c r="E320" t="s">
        <v>159</v>
      </c>
    </row>
    <row r="321" spans="1:5" x14ac:dyDescent="0.25">
      <c r="A321" s="3" t="s">
        <v>197</v>
      </c>
      <c r="B321" s="5">
        <v>0.81027667984189722</v>
      </c>
      <c r="D321" s="3" t="s">
        <v>197</v>
      </c>
      <c r="E321" s="5">
        <v>0.96047430830039526</v>
      </c>
    </row>
    <row r="322" spans="1:5" x14ac:dyDescent="0.25">
      <c r="A322" s="3" t="s">
        <v>154</v>
      </c>
      <c r="B322" s="5">
        <v>0.18972332015810275</v>
      </c>
      <c r="D322" s="3" t="s">
        <v>154</v>
      </c>
      <c r="E322" s="5">
        <v>3.9525691699604744E-2</v>
      </c>
    </row>
    <row r="323" spans="1:5" x14ac:dyDescent="0.25">
      <c r="A323" s="3" t="s">
        <v>14</v>
      </c>
      <c r="B323" s="5">
        <v>1</v>
      </c>
      <c r="D323" s="3" t="s">
        <v>14</v>
      </c>
      <c r="E323" s="5">
        <v>1</v>
      </c>
    </row>
    <row r="325" spans="1:5" x14ac:dyDescent="0.25">
      <c r="A325" s="3" t="s">
        <v>202</v>
      </c>
    </row>
    <row r="326" spans="1:5" x14ac:dyDescent="0.25">
      <c r="A326" s="2" t="s">
        <v>196</v>
      </c>
      <c r="B326" t="s">
        <v>159</v>
      </c>
    </row>
    <row r="327" spans="1:5" x14ac:dyDescent="0.25">
      <c r="A327" s="3" t="s">
        <v>197</v>
      </c>
      <c r="B327" s="5">
        <v>0.7865612648221344</v>
      </c>
    </row>
    <row r="328" spans="1:5" x14ac:dyDescent="0.25">
      <c r="A328" s="3" t="s">
        <v>154</v>
      </c>
      <c r="B328" s="5">
        <v>0.2134387351778656</v>
      </c>
    </row>
    <row r="329" spans="1:5" x14ac:dyDescent="0.25">
      <c r="A329" s="3" t="s">
        <v>14</v>
      </c>
      <c r="B329" s="5">
        <v>1</v>
      </c>
    </row>
    <row r="331" spans="1:5" x14ac:dyDescent="0.25">
      <c r="A331" s="3" t="s">
        <v>203</v>
      </c>
    </row>
    <row r="332" spans="1:5" x14ac:dyDescent="0.25">
      <c r="A332" s="2" t="s">
        <v>196</v>
      </c>
      <c r="B332" t="s">
        <v>159</v>
      </c>
    </row>
    <row r="333" spans="1:5" x14ac:dyDescent="0.25">
      <c r="A333" s="3" t="s">
        <v>197</v>
      </c>
      <c r="B333" s="5">
        <v>0.53359683794466406</v>
      </c>
    </row>
    <row r="334" spans="1:5" x14ac:dyDescent="0.25">
      <c r="A334" s="3" t="s">
        <v>154</v>
      </c>
      <c r="B334" s="5">
        <v>0.466403162055336</v>
      </c>
    </row>
    <row r="335" spans="1:5" x14ac:dyDescent="0.25">
      <c r="A335" s="3" t="s">
        <v>14</v>
      </c>
      <c r="B335" s="5">
        <v>1</v>
      </c>
    </row>
    <row r="337" spans="1:2" x14ac:dyDescent="0.25">
      <c r="A337" s="3" t="s">
        <v>204</v>
      </c>
    </row>
    <row r="338" spans="1:2" x14ac:dyDescent="0.25">
      <c r="A338" s="2" t="s">
        <v>196</v>
      </c>
      <c r="B338" t="s">
        <v>159</v>
      </c>
    </row>
    <row r="339" spans="1:2" x14ac:dyDescent="0.25">
      <c r="A339" s="3" t="s">
        <v>197</v>
      </c>
      <c r="B339" s="5">
        <v>0.98418972332015808</v>
      </c>
    </row>
    <row r="340" spans="1:2" x14ac:dyDescent="0.25">
      <c r="A340" s="3" t="s">
        <v>154</v>
      </c>
      <c r="B340" s="5">
        <v>1.5810276679841896E-2</v>
      </c>
    </row>
    <row r="341" spans="1:2" x14ac:dyDescent="0.25">
      <c r="A341" s="3" t="s">
        <v>14</v>
      </c>
      <c r="B341" s="5">
        <v>1</v>
      </c>
    </row>
    <row r="343" spans="1:2" x14ac:dyDescent="0.25">
      <c r="A343" s="3" t="s">
        <v>205</v>
      </c>
    </row>
    <row r="344" spans="1:2" x14ac:dyDescent="0.25">
      <c r="A344" s="2" t="s">
        <v>196</v>
      </c>
      <c r="B344" t="s">
        <v>159</v>
      </c>
    </row>
    <row r="345" spans="1:2" x14ac:dyDescent="0.25">
      <c r="A345" s="3" t="s">
        <v>197</v>
      </c>
      <c r="B345" s="5">
        <v>0.81818181818181823</v>
      </c>
    </row>
    <row r="346" spans="1:2" x14ac:dyDescent="0.25">
      <c r="A346" s="3" t="s">
        <v>154</v>
      </c>
      <c r="B346" s="5">
        <v>0.18181818181818182</v>
      </c>
    </row>
    <row r="347" spans="1:2" x14ac:dyDescent="0.25">
      <c r="A347" s="3" t="s">
        <v>14</v>
      </c>
      <c r="B347" s="5">
        <v>1</v>
      </c>
    </row>
    <row r="367" spans="1:1" x14ac:dyDescent="0.25">
      <c r="A367" t="s">
        <v>1761</v>
      </c>
    </row>
    <row r="369" spans="1:4" x14ac:dyDescent="0.25">
      <c r="A369" t="s">
        <v>1762</v>
      </c>
    </row>
    <row r="370" spans="1:4" x14ac:dyDescent="0.25">
      <c r="C370" t="s">
        <v>1763</v>
      </c>
    </row>
    <row r="371" spans="1:4" x14ac:dyDescent="0.25">
      <c r="A371" s="2" t="s">
        <v>3</v>
      </c>
      <c r="B371" t="s">
        <v>159</v>
      </c>
      <c r="C371" s="36" t="s">
        <v>148</v>
      </c>
      <c r="D371" s="6">
        <v>0.39920948616600793</v>
      </c>
    </row>
    <row r="372" spans="1:4" x14ac:dyDescent="0.25">
      <c r="A372" s="36" t="s">
        <v>147</v>
      </c>
      <c r="B372" s="6">
        <v>0.60079051383399207</v>
      </c>
      <c r="C372" s="36" t="s">
        <v>147</v>
      </c>
      <c r="D372" s="6">
        <v>0.60079051383399207</v>
      </c>
    </row>
    <row r="373" spans="1:4" x14ac:dyDescent="0.25">
      <c r="A373" s="36" t="s">
        <v>148</v>
      </c>
      <c r="B373" s="6">
        <v>0.39920948616600793</v>
      </c>
    </row>
    <row r="374" spans="1:4" x14ac:dyDescent="0.25">
      <c r="A374" s="36" t="s">
        <v>14</v>
      </c>
      <c r="B374" s="5">
        <v>1</v>
      </c>
    </row>
    <row r="376" spans="1:4" x14ac:dyDescent="0.25">
      <c r="A376" s="2" t="s">
        <v>392</v>
      </c>
      <c r="B376" t="s">
        <v>148</v>
      </c>
    </row>
    <row r="378" spans="1:4" x14ac:dyDescent="0.25">
      <c r="A378" s="2" t="s">
        <v>3</v>
      </c>
      <c r="B378" t="s">
        <v>159</v>
      </c>
    </row>
    <row r="379" spans="1:4" x14ac:dyDescent="0.25">
      <c r="A379" s="36" t="s">
        <v>147</v>
      </c>
      <c r="B379" s="5">
        <v>0.99009900990099009</v>
      </c>
    </row>
    <row r="380" spans="1:4" x14ac:dyDescent="0.25">
      <c r="A380" s="36" t="s">
        <v>751</v>
      </c>
      <c r="B380" s="5">
        <v>9.9009900990099011E-3</v>
      </c>
    </row>
    <row r="381" spans="1:4" x14ac:dyDescent="0.25">
      <c r="A381" s="36" t="s">
        <v>14</v>
      </c>
      <c r="B381" s="5">
        <v>1</v>
      </c>
    </row>
    <row r="384" spans="1:4" x14ac:dyDescent="0.25">
      <c r="A384" s="2" t="s">
        <v>392</v>
      </c>
      <c r="B384" t="s">
        <v>148</v>
      </c>
    </row>
    <row r="386" spans="1:4" x14ac:dyDescent="0.25">
      <c r="A386" s="2" t="s">
        <v>3</v>
      </c>
      <c r="B386" t="s">
        <v>159</v>
      </c>
    </row>
    <row r="387" spans="1:4" x14ac:dyDescent="0.25">
      <c r="A387" s="36" t="s">
        <v>592</v>
      </c>
      <c r="B387" s="6">
        <v>0.50495049504950495</v>
      </c>
    </row>
    <row r="388" spans="1:4" x14ac:dyDescent="0.25">
      <c r="A388" s="36" t="s">
        <v>649</v>
      </c>
      <c r="B388" s="6">
        <v>0.12871287128712872</v>
      </c>
    </row>
    <row r="389" spans="1:4" x14ac:dyDescent="0.25">
      <c r="A389" s="36" t="s">
        <v>633</v>
      </c>
      <c r="B389" s="6">
        <v>0.36633663366336633</v>
      </c>
    </row>
    <row r="390" spans="1:4" x14ac:dyDescent="0.25">
      <c r="A390" s="36" t="s">
        <v>14</v>
      </c>
      <c r="B390" s="6">
        <v>1</v>
      </c>
    </row>
    <row r="397" spans="1:4" x14ac:dyDescent="0.25">
      <c r="A397" s="2" t="s">
        <v>3</v>
      </c>
      <c r="B397" t="s">
        <v>159</v>
      </c>
      <c r="C397" t="s">
        <v>1764</v>
      </c>
    </row>
    <row r="398" spans="1:4" x14ac:dyDescent="0.25">
      <c r="A398" s="36" t="s">
        <v>632</v>
      </c>
      <c r="B398" s="38">
        <v>0.16205533596837945</v>
      </c>
      <c r="C398" s="36" t="s">
        <v>550</v>
      </c>
      <c r="D398" s="6">
        <v>0.69565217391304301</v>
      </c>
    </row>
    <row r="399" spans="1:4" x14ac:dyDescent="0.25">
      <c r="A399" s="36" t="s">
        <v>543</v>
      </c>
      <c r="B399" s="38">
        <v>8.6956521739130432E-2</v>
      </c>
      <c r="C399" s="36" t="s">
        <v>632</v>
      </c>
      <c r="D399" s="6">
        <v>0.16205533596837945</v>
      </c>
    </row>
    <row r="400" spans="1:4" x14ac:dyDescent="0.25">
      <c r="A400" s="36" t="s">
        <v>668</v>
      </c>
      <c r="B400" s="38">
        <v>5.533596837944664E-2</v>
      </c>
      <c r="C400" s="36" t="s">
        <v>543</v>
      </c>
      <c r="D400" s="6">
        <v>8.6956521739130432E-2</v>
      </c>
    </row>
    <row r="401" spans="1:4" x14ac:dyDescent="0.25">
      <c r="A401" s="36" t="s">
        <v>550</v>
      </c>
      <c r="B401" s="38">
        <v>0.69565217391304346</v>
      </c>
      <c r="C401" s="36" t="s">
        <v>668</v>
      </c>
      <c r="D401" s="6">
        <v>0.05</v>
      </c>
    </row>
    <row r="402" spans="1:4" x14ac:dyDescent="0.25">
      <c r="A402" s="36" t="s">
        <v>14</v>
      </c>
      <c r="B402" s="6">
        <v>1</v>
      </c>
    </row>
    <row r="403" spans="1:4" x14ac:dyDescent="0.25">
      <c r="C403" s="36"/>
      <c r="D403" s="6"/>
    </row>
    <row r="406" spans="1:4" x14ac:dyDescent="0.25">
      <c r="A406" t="s">
        <v>1765</v>
      </c>
    </row>
    <row r="408" spans="1:4" x14ac:dyDescent="0.25">
      <c r="A408" t="s">
        <v>338</v>
      </c>
      <c r="B408" s="6">
        <v>247.27</v>
      </c>
      <c r="C408" s="7">
        <f>B408/253</f>
        <v>0.97735177865612655</v>
      </c>
    </row>
    <row r="409" spans="1:4" x14ac:dyDescent="0.25">
      <c r="A409" t="s">
        <v>339</v>
      </c>
      <c r="B409" s="6">
        <v>0.13</v>
      </c>
      <c r="C409" s="7">
        <f t="shared" ref="C409:C411" si="3">B409/253</f>
        <v>5.1383399209486166E-4</v>
      </c>
    </row>
    <row r="410" spans="1:4" x14ac:dyDescent="0.25">
      <c r="A410" t="s">
        <v>340</v>
      </c>
      <c r="B410" s="6">
        <v>5.35</v>
      </c>
      <c r="C410" s="7">
        <f t="shared" si="3"/>
        <v>2.1146245059288537E-2</v>
      </c>
    </row>
    <row r="411" spans="1:4" x14ac:dyDescent="0.25">
      <c r="A411" t="s">
        <v>341</v>
      </c>
      <c r="B411" s="6">
        <v>0.24</v>
      </c>
      <c r="C411" s="7">
        <f t="shared" si="3"/>
        <v>9.486166007905138E-4</v>
      </c>
    </row>
    <row r="416" spans="1:4" x14ac:dyDescent="0.25">
      <c r="A416" t="s">
        <v>1769</v>
      </c>
      <c r="B416" s="6">
        <v>0.98</v>
      </c>
    </row>
    <row r="417" spans="1:4" x14ac:dyDescent="0.25">
      <c r="A417" t="s">
        <v>1766</v>
      </c>
      <c r="B417" s="6">
        <v>0.02</v>
      </c>
    </row>
    <row r="421" spans="1:4" x14ac:dyDescent="0.25">
      <c r="A421" t="s">
        <v>205</v>
      </c>
    </row>
    <row r="423" spans="1:4" x14ac:dyDescent="0.25">
      <c r="A423" s="37" t="s">
        <v>3</v>
      </c>
      <c r="B423" s="6" t="s">
        <v>159</v>
      </c>
    </row>
    <row r="424" spans="1:4" x14ac:dyDescent="0.25">
      <c r="A424" s="15" t="s">
        <v>547</v>
      </c>
      <c r="B424" s="6">
        <v>0.62450592885375489</v>
      </c>
      <c r="C424" s="15" t="s">
        <v>547</v>
      </c>
      <c r="D424" s="6">
        <v>0.62450592885375489</v>
      </c>
    </row>
    <row r="425" spans="1:4" x14ac:dyDescent="0.25">
      <c r="A425" s="15" t="s">
        <v>894</v>
      </c>
      <c r="B425" s="6">
        <v>7.9051383399209488E-2</v>
      </c>
      <c r="C425" s="15" t="s">
        <v>634</v>
      </c>
      <c r="D425" s="6">
        <v>0.23715415019762845</v>
      </c>
    </row>
    <row r="426" spans="1:4" x14ac:dyDescent="0.25">
      <c r="A426" s="15" t="s">
        <v>839</v>
      </c>
      <c r="B426" s="6">
        <v>5.9288537549407112E-2</v>
      </c>
      <c r="C426" s="15" t="s">
        <v>894</v>
      </c>
      <c r="D426" s="6">
        <v>7.9051383399209488E-2</v>
      </c>
    </row>
    <row r="427" spans="1:4" x14ac:dyDescent="0.25">
      <c r="A427" s="15" t="s">
        <v>634</v>
      </c>
      <c r="B427" s="6">
        <v>0.23715415019762845</v>
      </c>
      <c r="C427" s="15" t="s">
        <v>839</v>
      </c>
      <c r="D427" s="6">
        <v>5.9288537549407112E-2</v>
      </c>
    </row>
    <row r="428" spans="1:4" x14ac:dyDescent="0.25">
      <c r="A428" s="15" t="s">
        <v>14</v>
      </c>
      <c r="B428" s="6">
        <v>1</v>
      </c>
    </row>
    <row r="438" spans="1:2" x14ac:dyDescent="0.25">
      <c r="A438" s="2" t="s">
        <v>3</v>
      </c>
      <c r="B438" t="s">
        <v>159</v>
      </c>
    </row>
    <row r="439" spans="1:2" x14ac:dyDescent="0.25">
      <c r="A439" s="36" t="s">
        <v>147</v>
      </c>
      <c r="B439" s="6">
        <v>0.43253968253968256</v>
      </c>
    </row>
    <row r="440" spans="1:2" x14ac:dyDescent="0.25">
      <c r="A440" s="36" t="s">
        <v>148</v>
      </c>
      <c r="B440" s="6">
        <v>0.56746031746031744</v>
      </c>
    </row>
    <row r="441" spans="1:2" x14ac:dyDescent="0.25">
      <c r="A441" s="36" t="s">
        <v>14</v>
      </c>
      <c r="B441" s="6">
        <v>1</v>
      </c>
    </row>
    <row r="444" spans="1:2" x14ac:dyDescent="0.25">
      <c r="A444" s="36" t="s">
        <v>147</v>
      </c>
      <c r="B444" s="6">
        <v>0.43253968253968256</v>
      </c>
    </row>
    <row r="445" spans="1:2" x14ac:dyDescent="0.25">
      <c r="A445" s="36" t="s">
        <v>148</v>
      </c>
      <c r="B445" s="6">
        <v>0.56746031746031744</v>
      </c>
    </row>
    <row r="449" spans="1:2" x14ac:dyDescent="0.25">
      <c r="A449" s="2" t="s">
        <v>372</v>
      </c>
      <c r="B449" t="s">
        <v>147</v>
      </c>
    </row>
    <row r="451" spans="1:2" x14ac:dyDescent="0.25">
      <c r="A451" s="2" t="s">
        <v>3</v>
      </c>
      <c r="B451" t="s">
        <v>159</v>
      </c>
    </row>
    <row r="452" spans="1:2" x14ac:dyDescent="0.25">
      <c r="A452" s="36" t="s">
        <v>937</v>
      </c>
      <c r="B452" s="6">
        <v>9.1743119266055051E-3</v>
      </c>
    </row>
    <row r="453" spans="1:2" x14ac:dyDescent="0.25">
      <c r="A453" s="36" t="s">
        <v>1294</v>
      </c>
      <c r="B453" s="6">
        <v>9.1743119266055051E-3</v>
      </c>
    </row>
    <row r="454" spans="1:2" x14ac:dyDescent="0.25">
      <c r="A454" s="36" t="s">
        <v>170</v>
      </c>
      <c r="B454" s="6">
        <v>0.64220183486238536</v>
      </c>
    </row>
    <row r="455" spans="1:2" x14ac:dyDescent="0.25">
      <c r="A455" s="36" t="s">
        <v>180</v>
      </c>
      <c r="B455" s="6">
        <v>9.1743119266055051E-3</v>
      </c>
    </row>
    <row r="456" spans="1:2" x14ac:dyDescent="0.25">
      <c r="A456" s="36" t="s">
        <v>622</v>
      </c>
      <c r="B456" s="6">
        <v>0.33027522935779818</v>
      </c>
    </row>
    <row r="457" spans="1:2" x14ac:dyDescent="0.25">
      <c r="A457" s="36" t="s">
        <v>14</v>
      </c>
      <c r="B457" s="6">
        <v>1</v>
      </c>
    </row>
    <row r="460" spans="1:2" x14ac:dyDescent="0.25">
      <c r="A460" s="36" t="s">
        <v>937</v>
      </c>
      <c r="B460" s="6">
        <v>9.1743119266055051E-3</v>
      </c>
    </row>
    <row r="461" spans="1:2" x14ac:dyDescent="0.25">
      <c r="A461" s="36" t="s">
        <v>1767</v>
      </c>
      <c r="B461" s="6">
        <v>9.1743119266055051E-3</v>
      </c>
    </row>
    <row r="462" spans="1:2" x14ac:dyDescent="0.25">
      <c r="A462" s="36" t="s">
        <v>180</v>
      </c>
      <c r="B462" s="6">
        <v>9.1743119266055051E-3</v>
      </c>
    </row>
    <row r="463" spans="1:2" x14ac:dyDescent="0.25">
      <c r="A463" s="36" t="s">
        <v>622</v>
      </c>
      <c r="B463" s="6">
        <v>0.33027522935779818</v>
      </c>
    </row>
    <row r="464" spans="1:2" x14ac:dyDescent="0.25">
      <c r="A464" s="36" t="s">
        <v>1768</v>
      </c>
      <c r="B464" s="6">
        <v>0.64220183486238536</v>
      </c>
    </row>
  </sheetData>
  <mergeCells count="9">
    <mergeCell ref="A187:B187"/>
    <mergeCell ref="A292:C292"/>
    <mergeCell ref="A1:C1"/>
    <mergeCell ref="F1:I1"/>
    <mergeCell ref="M1:Q1"/>
    <mergeCell ref="A14:C14"/>
    <mergeCell ref="A52:D52"/>
    <mergeCell ref="A116:D116"/>
    <mergeCell ref="A168:D168"/>
  </mergeCells>
  <pageMargins left="0.7" right="0.7" top="0.75" bottom="0.75" header="0.3" footer="0.3"/>
  <drawing r:id="rId4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K255"/>
  <sheetViews>
    <sheetView tabSelected="1" zoomScale="85" zoomScaleNormal="85" workbookViewId="0">
      <pane ySplit="1" topLeftCell="A2" activePane="bottomLeft" state="frozen"/>
      <selection pane="bottomLeft" activeCell="A2" sqref="A2:XFD2"/>
    </sheetView>
  </sheetViews>
  <sheetFormatPr defaultRowHeight="15" x14ac:dyDescent="0.25"/>
  <cols>
    <col min="1" max="2" width="25.5703125" style="48" customWidth="1"/>
    <col min="3" max="3" width="25.5703125" customWidth="1"/>
    <col min="4" max="6" width="20.42578125" customWidth="1"/>
    <col min="7" max="12" width="25.5703125" customWidth="1"/>
    <col min="13" max="29" width="28.85546875" customWidth="1"/>
    <col min="30" max="59" width="32.28515625" customWidth="1"/>
    <col min="60" max="60" width="32.28515625" style="23" customWidth="1"/>
    <col min="61" max="190" width="32.28515625" customWidth="1"/>
    <col min="191" max="191" width="18.28515625" bestFit="1" customWidth="1"/>
    <col min="192" max="207" width="32.28515625" customWidth="1"/>
    <col min="208" max="208" width="37" customWidth="1"/>
    <col min="209" max="322" width="32.28515625" customWidth="1"/>
    <col min="323" max="323" width="10.140625" bestFit="1" customWidth="1"/>
  </cols>
  <sheetData>
    <row r="1" spans="1:323" s="42" customFormat="1" ht="114" customHeight="1" x14ac:dyDescent="0.25">
      <c r="A1" s="47" t="s">
        <v>206</v>
      </c>
      <c r="B1" s="47" t="s">
        <v>1776</v>
      </c>
      <c r="C1" s="42" t="s">
        <v>207</v>
      </c>
      <c r="D1" s="42" t="s">
        <v>208</v>
      </c>
      <c r="E1" s="42" t="s">
        <v>1777</v>
      </c>
      <c r="F1" s="42" t="s">
        <v>1778</v>
      </c>
      <c r="G1" s="42" t="s">
        <v>209</v>
      </c>
      <c r="H1" s="42" t="s">
        <v>210</v>
      </c>
      <c r="I1" s="42" t="s">
        <v>211</v>
      </c>
      <c r="J1" s="42" t="s">
        <v>212</v>
      </c>
      <c r="K1" s="42" t="s">
        <v>213</v>
      </c>
      <c r="L1" s="42" t="s">
        <v>214</v>
      </c>
      <c r="M1" s="42" t="s">
        <v>215</v>
      </c>
      <c r="N1" s="42" t="s">
        <v>216</v>
      </c>
      <c r="O1" s="42" t="s">
        <v>217</v>
      </c>
      <c r="P1" s="42" t="s">
        <v>218</v>
      </c>
      <c r="Q1" s="42" t="s">
        <v>219</v>
      </c>
      <c r="R1" s="42" t="s">
        <v>220</v>
      </c>
      <c r="S1" s="42" t="s">
        <v>221</v>
      </c>
      <c r="T1" s="42" t="s">
        <v>222</v>
      </c>
      <c r="U1" s="42" t="s">
        <v>223</v>
      </c>
      <c r="V1" s="42" t="s">
        <v>224</v>
      </c>
      <c r="W1" s="42" t="s">
        <v>225</v>
      </c>
      <c r="X1" s="42" t="s">
        <v>226</v>
      </c>
      <c r="Y1" s="42" t="s">
        <v>227</v>
      </c>
      <c r="Z1" s="42" t="s">
        <v>228</v>
      </c>
      <c r="AA1" s="42" t="s">
        <v>229</v>
      </c>
      <c r="AB1" s="42" t="s">
        <v>230</v>
      </c>
      <c r="AC1" s="42" t="s">
        <v>231</v>
      </c>
      <c r="AD1" s="42" t="s">
        <v>232</v>
      </c>
      <c r="AE1" s="42" t="s">
        <v>233</v>
      </c>
      <c r="AF1" s="42" t="s">
        <v>234</v>
      </c>
      <c r="AG1" s="42" t="s">
        <v>235</v>
      </c>
      <c r="AH1" s="42" t="s">
        <v>236</v>
      </c>
      <c r="AI1" s="42" t="s">
        <v>237</v>
      </c>
      <c r="AJ1" s="42" t="s">
        <v>238</v>
      </c>
      <c r="AK1" s="42" t="s">
        <v>239</v>
      </c>
      <c r="AL1" s="42" t="s">
        <v>240</v>
      </c>
      <c r="AM1" s="42" t="s">
        <v>241</v>
      </c>
      <c r="AN1" s="42" t="s">
        <v>242</v>
      </c>
      <c r="AO1" s="42" t="s">
        <v>243</v>
      </c>
      <c r="AP1" s="42" t="s">
        <v>244</v>
      </c>
      <c r="AQ1" s="42" t="s">
        <v>245</v>
      </c>
      <c r="AR1" s="42" t="s">
        <v>246</v>
      </c>
      <c r="AS1" s="42" t="s">
        <v>247</v>
      </c>
      <c r="AT1" s="42" t="s">
        <v>248</v>
      </c>
      <c r="AU1" s="42" t="s">
        <v>249</v>
      </c>
      <c r="AV1" s="42" t="s">
        <v>250</v>
      </c>
      <c r="AW1" s="42" t="s">
        <v>251</v>
      </c>
      <c r="AX1" s="42" t="s">
        <v>252</v>
      </c>
      <c r="AY1" s="42" t="s">
        <v>253</v>
      </c>
      <c r="AZ1" s="42" t="s">
        <v>254</v>
      </c>
      <c r="BA1" s="42" t="s">
        <v>255</v>
      </c>
      <c r="BB1" s="42" t="s">
        <v>256</v>
      </c>
      <c r="BC1" s="42" t="s">
        <v>257</v>
      </c>
      <c r="BD1" s="42" t="s">
        <v>258</v>
      </c>
      <c r="BE1" s="42" t="s">
        <v>259</v>
      </c>
      <c r="BF1" s="42" t="s">
        <v>260</v>
      </c>
      <c r="BG1" s="42" t="s">
        <v>261</v>
      </c>
      <c r="BH1" s="43" t="s">
        <v>262</v>
      </c>
      <c r="BI1" s="42" t="s">
        <v>263</v>
      </c>
      <c r="BJ1" s="42" t="s">
        <v>264</v>
      </c>
      <c r="BK1" s="42" t="s">
        <v>265</v>
      </c>
      <c r="BL1" s="42" t="s">
        <v>266</v>
      </c>
      <c r="BM1" s="42" t="s">
        <v>267</v>
      </c>
      <c r="BN1" s="42" t="s">
        <v>268</v>
      </c>
      <c r="BO1" s="42" t="s">
        <v>269</v>
      </c>
      <c r="BP1" s="42" t="s">
        <v>270</v>
      </c>
      <c r="BQ1" s="42" t="s">
        <v>271</v>
      </c>
      <c r="BR1" s="42" t="s">
        <v>272</v>
      </c>
      <c r="BS1" s="42" t="s">
        <v>273</v>
      </c>
      <c r="BT1" s="42" t="s">
        <v>274</v>
      </c>
      <c r="BU1" s="42" t="s">
        <v>275</v>
      </c>
      <c r="BV1" s="42" t="s">
        <v>276</v>
      </c>
      <c r="BW1" s="42" t="s">
        <v>277</v>
      </c>
      <c r="BX1" s="42" t="s">
        <v>278</v>
      </c>
      <c r="BY1" s="42" t="s">
        <v>279</v>
      </c>
      <c r="BZ1" s="42" t="s">
        <v>280</v>
      </c>
      <c r="CA1" s="42" t="s">
        <v>281</v>
      </c>
      <c r="CB1" s="42" t="s">
        <v>282</v>
      </c>
      <c r="CC1" s="42" t="s">
        <v>283</v>
      </c>
      <c r="CD1" s="42" t="s">
        <v>284</v>
      </c>
      <c r="CE1" s="42" t="s">
        <v>285</v>
      </c>
      <c r="CF1" s="42" t="s">
        <v>286</v>
      </c>
      <c r="CG1" s="42" t="s">
        <v>287</v>
      </c>
      <c r="CH1" s="42" t="s">
        <v>288</v>
      </c>
      <c r="CI1" s="42" t="s">
        <v>289</v>
      </c>
      <c r="CJ1" s="42" t="s">
        <v>290</v>
      </c>
      <c r="CK1" s="42" t="s">
        <v>291</v>
      </c>
      <c r="CL1" s="42" t="s">
        <v>292</v>
      </c>
      <c r="CM1" s="42" t="s">
        <v>293</v>
      </c>
      <c r="CN1" s="44" t="s">
        <v>294</v>
      </c>
      <c r="CO1" s="44" t="s">
        <v>295</v>
      </c>
      <c r="CP1" s="42" t="s">
        <v>296</v>
      </c>
      <c r="CQ1" s="42" t="s">
        <v>297</v>
      </c>
      <c r="CR1" s="42" t="s">
        <v>298</v>
      </c>
      <c r="CS1" s="42" t="s">
        <v>299</v>
      </c>
      <c r="CT1" s="42" t="s">
        <v>300</v>
      </c>
      <c r="CU1" s="42" t="s">
        <v>301</v>
      </c>
      <c r="CV1" s="42" t="s">
        <v>302</v>
      </c>
      <c r="CW1" s="42" t="s">
        <v>303</v>
      </c>
      <c r="CX1" s="42" t="s">
        <v>304</v>
      </c>
      <c r="CY1" s="42" t="s">
        <v>305</v>
      </c>
      <c r="CZ1" s="42" t="s">
        <v>306</v>
      </c>
      <c r="DA1" s="42" t="s">
        <v>307</v>
      </c>
      <c r="DB1" s="42" t="s">
        <v>308</v>
      </c>
      <c r="DC1" s="42" t="s">
        <v>309</v>
      </c>
      <c r="DD1" s="42" t="s">
        <v>310</v>
      </c>
      <c r="DE1" s="42" t="s">
        <v>311</v>
      </c>
      <c r="DF1" s="42" t="s">
        <v>312</v>
      </c>
      <c r="DG1" s="42" t="s">
        <v>313</v>
      </c>
      <c r="DH1" s="42" t="s">
        <v>314</v>
      </c>
      <c r="DI1" s="42" t="s">
        <v>315</v>
      </c>
      <c r="DJ1" s="42" t="s">
        <v>316</v>
      </c>
      <c r="DK1" s="42" t="s">
        <v>317</v>
      </c>
      <c r="DL1" s="42" t="s">
        <v>318</v>
      </c>
      <c r="DM1" s="42" t="s">
        <v>319</v>
      </c>
      <c r="DN1" s="42" t="s">
        <v>320</v>
      </c>
      <c r="DO1" s="42" t="s">
        <v>321</v>
      </c>
      <c r="DP1" s="42" t="s">
        <v>322</v>
      </c>
      <c r="DQ1" s="42" t="s">
        <v>323</v>
      </c>
      <c r="DR1" s="42" t="s">
        <v>324</v>
      </c>
      <c r="DS1" s="42" t="s">
        <v>325</v>
      </c>
      <c r="DT1" s="45" t="s">
        <v>326</v>
      </c>
      <c r="DU1" s="45" t="s">
        <v>327</v>
      </c>
      <c r="DV1" s="42" t="s">
        <v>328</v>
      </c>
      <c r="DW1" s="42" t="s">
        <v>329</v>
      </c>
      <c r="DX1" s="42" t="s">
        <v>330</v>
      </c>
      <c r="DY1" s="42" t="s">
        <v>331</v>
      </c>
      <c r="DZ1" s="44" t="s">
        <v>332</v>
      </c>
      <c r="EA1" s="44" t="s">
        <v>333</v>
      </c>
      <c r="EB1" s="42" t="s">
        <v>334</v>
      </c>
      <c r="EC1" s="42" t="s">
        <v>335</v>
      </c>
      <c r="ED1" s="42" t="s">
        <v>336</v>
      </c>
      <c r="EE1" s="42" t="s">
        <v>337</v>
      </c>
      <c r="EF1" s="42" t="s">
        <v>338</v>
      </c>
      <c r="EG1" s="42" t="s">
        <v>339</v>
      </c>
      <c r="EH1" s="42" t="s">
        <v>340</v>
      </c>
      <c r="EI1" s="42" t="s">
        <v>341</v>
      </c>
      <c r="EJ1" s="42" t="s">
        <v>342</v>
      </c>
      <c r="EK1" s="42" t="s">
        <v>343</v>
      </c>
      <c r="EL1" s="42" t="s">
        <v>344</v>
      </c>
      <c r="EM1" s="42" t="s">
        <v>345</v>
      </c>
      <c r="EN1" s="42" t="s">
        <v>346</v>
      </c>
      <c r="EO1" s="42" t="s">
        <v>347</v>
      </c>
      <c r="EP1" s="42" t="s">
        <v>348</v>
      </c>
      <c r="EQ1" s="42" t="s">
        <v>349</v>
      </c>
      <c r="ER1" s="42" t="s">
        <v>350</v>
      </c>
      <c r="ES1" s="42" t="s">
        <v>351</v>
      </c>
      <c r="ET1" s="42" t="s">
        <v>352</v>
      </c>
      <c r="EU1" s="42" t="s">
        <v>353</v>
      </c>
      <c r="EV1" s="42" t="s">
        <v>354</v>
      </c>
      <c r="EW1" s="42" t="s">
        <v>355</v>
      </c>
      <c r="EX1" s="42" t="s">
        <v>356</v>
      </c>
      <c r="EY1" s="42" t="s">
        <v>357</v>
      </c>
      <c r="EZ1" s="42" t="s">
        <v>358</v>
      </c>
      <c r="FA1" s="42" t="s">
        <v>359</v>
      </c>
      <c r="FB1" s="42" t="s">
        <v>360</v>
      </c>
      <c r="FC1" s="42" t="s">
        <v>361</v>
      </c>
      <c r="FD1" s="42" t="s">
        <v>362</v>
      </c>
      <c r="FE1" s="42" t="s">
        <v>363</v>
      </c>
      <c r="FF1" s="42" t="s">
        <v>364</v>
      </c>
      <c r="FG1" s="42" t="s">
        <v>365</v>
      </c>
      <c r="FH1" s="42" t="s">
        <v>366</v>
      </c>
      <c r="FI1" s="42" t="s">
        <v>367</v>
      </c>
      <c r="FJ1" s="42" t="s">
        <v>368</v>
      </c>
      <c r="FK1" s="42" t="s">
        <v>369</v>
      </c>
      <c r="FL1" s="42" t="s">
        <v>370</v>
      </c>
      <c r="FM1" s="42" t="s">
        <v>371</v>
      </c>
      <c r="FN1" s="42" t="s">
        <v>372</v>
      </c>
      <c r="FO1" s="42" t="s">
        <v>373</v>
      </c>
      <c r="FP1" s="42" t="s">
        <v>374</v>
      </c>
      <c r="FQ1" s="42" t="s">
        <v>375</v>
      </c>
      <c r="FR1" s="42" t="s">
        <v>376</v>
      </c>
      <c r="FS1" s="42" t="s">
        <v>377</v>
      </c>
      <c r="FT1" s="42" t="s">
        <v>378</v>
      </c>
      <c r="FU1" s="42" t="s">
        <v>379</v>
      </c>
      <c r="FV1" s="42" t="s">
        <v>380</v>
      </c>
      <c r="FW1" s="42" t="s">
        <v>381</v>
      </c>
      <c r="FX1" s="42" t="s">
        <v>382</v>
      </c>
      <c r="FY1" s="42" t="s">
        <v>383</v>
      </c>
      <c r="FZ1" s="42" t="s">
        <v>384</v>
      </c>
      <c r="GA1" s="42" t="s">
        <v>385</v>
      </c>
      <c r="GB1" s="42" t="s">
        <v>386</v>
      </c>
      <c r="GC1" s="42" t="s">
        <v>387</v>
      </c>
      <c r="GD1" s="42" t="s">
        <v>388</v>
      </c>
      <c r="GE1" s="42" t="s">
        <v>389</v>
      </c>
      <c r="GF1" s="42" t="s">
        <v>390</v>
      </c>
      <c r="GG1" s="42" t="s">
        <v>391</v>
      </c>
      <c r="GH1" s="42" t="s">
        <v>392</v>
      </c>
      <c r="GI1" s="42" t="s">
        <v>393</v>
      </c>
      <c r="GJ1" s="42" t="s">
        <v>394</v>
      </c>
      <c r="GK1" s="42" t="s">
        <v>395</v>
      </c>
      <c r="GL1" s="42" t="s">
        <v>396</v>
      </c>
      <c r="GM1" s="42" t="s">
        <v>397</v>
      </c>
      <c r="GN1" s="42" t="s">
        <v>398</v>
      </c>
      <c r="GO1" s="42" t="s">
        <v>399</v>
      </c>
      <c r="GP1" s="42" t="s">
        <v>400</v>
      </c>
      <c r="GQ1" s="42" t="s">
        <v>401</v>
      </c>
      <c r="GR1" s="42" t="s">
        <v>402</v>
      </c>
      <c r="GS1" s="42" t="s">
        <v>403</v>
      </c>
      <c r="GT1" s="42" t="s">
        <v>404</v>
      </c>
      <c r="GU1" s="42" t="s">
        <v>405</v>
      </c>
      <c r="GV1" s="42" t="s">
        <v>406</v>
      </c>
      <c r="GW1" s="42" t="s">
        <v>407</v>
      </c>
      <c r="GX1" s="42" t="s">
        <v>408</v>
      </c>
      <c r="GY1" s="42" t="s">
        <v>409</v>
      </c>
      <c r="GZ1" s="42" t="s">
        <v>410</v>
      </c>
      <c r="HA1" s="42" t="s">
        <v>411</v>
      </c>
      <c r="HB1" s="42" t="s">
        <v>412</v>
      </c>
      <c r="HC1" s="42" t="s">
        <v>413</v>
      </c>
      <c r="HD1" s="42" t="s">
        <v>414</v>
      </c>
      <c r="HE1" s="42" t="s">
        <v>415</v>
      </c>
      <c r="HF1" s="42" t="s">
        <v>416</v>
      </c>
      <c r="HG1" s="42" t="s">
        <v>1773</v>
      </c>
      <c r="HH1" s="42" t="s">
        <v>417</v>
      </c>
      <c r="HI1" s="42" t="s">
        <v>418</v>
      </c>
      <c r="HJ1" s="42" t="s">
        <v>419</v>
      </c>
      <c r="HK1" s="42" t="s">
        <v>420</v>
      </c>
      <c r="HL1" s="42" t="s">
        <v>421</v>
      </c>
      <c r="HM1" s="42" t="s">
        <v>422</v>
      </c>
      <c r="HN1" s="42" t="s">
        <v>423</v>
      </c>
      <c r="HO1" s="42" t="s">
        <v>424</v>
      </c>
      <c r="HP1" s="42" t="s">
        <v>425</v>
      </c>
      <c r="HQ1" s="42" t="s">
        <v>1775</v>
      </c>
      <c r="HR1" s="42" t="s">
        <v>426</v>
      </c>
      <c r="HS1" s="42" t="s">
        <v>427</v>
      </c>
      <c r="HT1" s="42" t="s">
        <v>428</v>
      </c>
      <c r="HU1" s="42" t="s">
        <v>429</v>
      </c>
      <c r="HV1" s="42" t="s">
        <v>430</v>
      </c>
      <c r="HW1" s="42" t="s">
        <v>431</v>
      </c>
      <c r="HX1" s="42" t="s">
        <v>432</v>
      </c>
      <c r="HY1" s="42" t="s">
        <v>433</v>
      </c>
      <c r="HZ1" s="42" t="s">
        <v>434</v>
      </c>
      <c r="IA1" s="42" t="s">
        <v>435</v>
      </c>
      <c r="IB1" s="42" t="s">
        <v>436</v>
      </c>
      <c r="IC1" s="42" t="s">
        <v>437</v>
      </c>
      <c r="ID1" s="42" t="s">
        <v>438</v>
      </c>
      <c r="IE1" s="42" t="s">
        <v>439</v>
      </c>
      <c r="IF1" s="42" t="s">
        <v>440</v>
      </c>
      <c r="IG1" s="42" t="s">
        <v>441</v>
      </c>
      <c r="IH1" s="42" t="s">
        <v>442</v>
      </c>
      <c r="II1" s="42" t="s">
        <v>443</v>
      </c>
      <c r="IJ1" s="42" t="s">
        <v>152</v>
      </c>
      <c r="IK1" s="42" t="s">
        <v>444</v>
      </c>
      <c r="IL1" s="42" t="s">
        <v>445</v>
      </c>
      <c r="IM1" s="42" t="s">
        <v>446</v>
      </c>
      <c r="IN1" s="42" t="s">
        <v>447</v>
      </c>
      <c r="IO1" s="42" t="s">
        <v>448</v>
      </c>
      <c r="IP1" s="42" t="s">
        <v>449</v>
      </c>
      <c r="IQ1" s="42" t="s">
        <v>450</v>
      </c>
      <c r="IR1" s="42" t="s">
        <v>451</v>
      </c>
      <c r="IS1" s="42" t="s">
        <v>452</v>
      </c>
      <c r="IT1" s="42" t="s">
        <v>453</v>
      </c>
      <c r="IU1" s="42" t="s">
        <v>454</v>
      </c>
      <c r="IV1" s="42" t="s">
        <v>455</v>
      </c>
      <c r="IW1" s="42" t="s">
        <v>456</v>
      </c>
      <c r="IX1" s="42" t="s">
        <v>457</v>
      </c>
      <c r="IY1" s="42" t="s">
        <v>458</v>
      </c>
      <c r="IZ1" s="42" t="s">
        <v>459</v>
      </c>
      <c r="JA1" s="42" t="s">
        <v>460</v>
      </c>
      <c r="JB1" s="42" t="s">
        <v>461</v>
      </c>
      <c r="JC1" s="42" t="s">
        <v>462</v>
      </c>
      <c r="JD1" s="42" t="s">
        <v>463</v>
      </c>
      <c r="JE1" s="42" t="s">
        <v>464</v>
      </c>
      <c r="JF1" s="42" t="s">
        <v>465</v>
      </c>
      <c r="JG1" s="42" t="s">
        <v>466</v>
      </c>
      <c r="JH1" s="42" t="s">
        <v>160</v>
      </c>
      <c r="JI1" s="42" t="s">
        <v>467</v>
      </c>
      <c r="JJ1" s="42" t="s">
        <v>468</v>
      </c>
      <c r="JK1" s="42" t="s">
        <v>469</v>
      </c>
      <c r="JL1" s="42" t="s">
        <v>470</v>
      </c>
      <c r="JM1" s="42" t="s">
        <v>471</v>
      </c>
      <c r="JN1" s="42" t="s">
        <v>472</v>
      </c>
      <c r="JO1" s="42" t="s">
        <v>473</v>
      </c>
      <c r="JP1" s="42" t="s">
        <v>474</v>
      </c>
      <c r="JQ1" s="42" t="s">
        <v>475</v>
      </c>
      <c r="JR1" s="42" t="s">
        <v>476</v>
      </c>
      <c r="JS1" s="42" t="s">
        <v>477</v>
      </c>
      <c r="JT1" s="42" t="s">
        <v>478</v>
      </c>
      <c r="JU1" s="42" t="s">
        <v>479</v>
      </c>
      <c r="JV1" s="42" t="s">
        <v>480</v>
      </c>
      <c r="JW1" s="42" t="s">
        <v>481</v>
      </c>
      <c r="JX1" s="42" t="s">
        <v>482</v>
      </c>
      <c r="JY1" s="42" t="s">
        <v>483</v>
      </c>
      <c r="JZ1" s="42" t="s">
        <v>484</v>
      </c>
      <c r="KA1" s="42" t="s">
        <v>485</v>
      </c>
      <c r="KB1" s="42" t="s">
        <v>486</v>
      </c>
      <c r="KC1" s="42" t="s">
        <v>487</v>
      </c>
      <c r="KD1" s="42" t="s">
        <v>488</v>
      </c>
      <c r="KE1" s="42" t="s">
        <v>489</v>
      </c>
      <c r="KF1" s="42" t="s">
        <v>490</v>
      </c>
      <c r="KG1" s="42" t="s">
        <v>491</v>
      </c>
      <c r="KH1" s="42" t="s">
        <v>492</v>
      </c>
      <c r="KI1" s="42" t="s">
        <v>493</v>
      </c>
      <c r="KJ1" s="42" t="s">
        <v>494</v>
      </c>
      <c r="KK1" s="42" t="s">
        <v>495</v>
      </c>
      <c r="KL1" s="42" t="s">
        <v>496</v>
      </c>
      <c r="KM1" s="42" t="s">
        <v>497</v>
      </c>
      <c r="KN1" s="42" t="s">
        <v>498</v>
      </c>
      <c r="KO1" s="42" t="s">
        <v>499</v>
      </c>
      <c r="KP1" s="42" t="s">
        <v>500</v>
      </c>
      <c r="KQ1" s="42" t="s">
        <v>501</v>
      </c>
      <c r="KR1" s="42" t="s">
        <v>502</v>
      </c>
      <c r="KS1" s="42" t="s">
        <v>503</v>
      </c>
      <c r="KT1" s="42" t="s">
        <v>504</v>
      </c>
      <c r="KU1" s="42" t="s">
        <v>505</v>
      </c>
      <c r="KV1" s="42" t="s">
        <v>506</v>
      </c>
      <c r="KW1" s="42" t="s">
        <v>507</v>
      </c>
      <c r="KX1" s="42" t="s">
        <v>508</v>
      </c>
      <c r="KY1" s="42" t="s">
        <v>509</v>
      </c>
      <c r="KZ1" s="42" t="s">
        <v>510</v>
      </c>
      <c r="LA1" s="42" t="s">
        <v>511</v>
      </c>
      <c r="LB1" s="42" t="s">
        <v>512</v>
      </c>
      <c r="LC1" s="42" t="s">
        <v>513</v>
      </c>
      <c r="LD1" s="42" t="s">
        <v>514</v>
      </c>
      <c r="LE1" s="42" t="s">
        <v>515</v>
      </c>
      <c r="LF1" s="42" t="s">
        <v>516</v>
      </c>
      <c r="LG1" s="42" t="s">
        <v>517</v>
      </c>
      <c r="LH1" s="42" t="s">
        <v>518</v>
      </c>
      <c r="LI1" s="42" t="s">
        <v>519</v>
      </c>
      <c r="LJ1" s="42" t="s">
        <v>520</v>
      </c>
    </row>
    <row r="2" spans="1:323" x14ac:dyDescent="0.25">
      <c r="A2" s="48">
        <v>44538</v>
      </c>
      <c r="B2" s="48">
        <v>44561</v>
      </c>
      <c r="C2" t="s">
        <v>25</v>
      </c>
      <c r="D2" t="s">
        <v>6</v>
      </c>
      <c r="E2" s="49" t="s">
        <v>1779</v>
      </c>
      <c r="F2" s="49" t="s">
        <v>531</v>
      </c>
      <c r="G2" t="s">
        <v>521</v>
      </c>
      <c r="H2" t="s">
        <v>34</v>
      </c>
      <c r="I2" t="s">
        <v>522</v>
      </c>
      <c r="J2" t="s">
        <v>38</v>
      </c>
      <c r="K2" t="s">
        <v>523</v>
      </c>
      <c r="L2" t="s">
        <v>524</v>
      </c>
      <c r="M2" t="s">
        <v>525</v>
      </c>
      <c r="N2" t="s">
        <v>526</v>
      </c>
      <c r="O2" s="46">
        <v>3</v>
      </c>
      <c r="P2" t="s">
        <v>16</v>
      </c>
      <c r="Q2" t="s">
        <v>527</v>
      </c>
      <c r="R2" t="s">
        <v>528</v>
      </c>
      <c r="S2" t="s">
        <v>148</v>
      </c>
      <c r="T2" t="s">
        <v>529</v>
      </c>
      <c r="Z2" t="s">
        <v>530</v>
      </c>
      <c r="AA2" t="s">
        <v>154</v>
      </c>
      <c r="AB2" t="s">
        <v>197</v>
      </c>
      <c r="AC2" t="s">
        <v>197</v>
      </c>
      <c r="AD2">
        <v>423</v>
      </c>
      <c r="AE2">
        <v>2191</v>
      </c>
      <c r="AF2">
        <v>423</v>
      </c>
      <c r="AG2">
        <v>2191</v>
      </c>
      <c r="AH2">
        <v>54</v>
      </c>
      <c r="AI2">
        <v>73</v>
      </c>
      <c r="AJ2">
        <v>142</v>
      </c>
      <c r="AK2">
        <v>154</v>
      </c>
      <c r="AL2">
        <v>121</v>
      </c>
      <c r="AM2">
        <v>180</v>
      </c>
      <c r="AN2">
        <v>107</v>
      </c>
      <c r="AO2">
        <v>130</v>
      </c>
      <c r="AP2">
        <v>720</v>
      </c>
      <c r="AQ2">
        <v>402</v>
      </c>
      <c r="AR2">
        <v>43</v>
      </c>
      <c r="AS2">
        <v>65</v>
      </c>
      <c r="AT2">
        <v>1187</v>
      </c>
      <c r="AU2">
        <v>1004</v>
      </c>
      <c r="AV2" t="s">
        <v>531</v>
      </c>
      <c r="AW2" t="s">
        <v>34</v>
      </c>
      <c r="AX2" t="s">
        <v>38</v>
      </c>
      <c r="AY2" t="s">
        <v>532</v>
      </c>
      <c r="AZ2" t="s">
        <v>154</v>
      </c>
      <c r="BA2" t="s">
        <v>197</v>
      </c>
      <c r="BB2" t="s">
        <v>197</v>
      </c>
      <c r="BC2" t="s">
        <v>197</v>
      </c>
      <c r="BD2" t="s">
        <v>154</v>
      </c>
      <c r="BE2" t="s">
        <v>154</v>
      </c>
      <c r="BF2" t="s">
        <v>197</v>
      </c>
      <c r="BG2" t="s">
        <v>197</v>
      </c>
      <c r="BH2" s="24">
        <v>2015</v>
      </c>
      <c r="BI2" s="24">
        <v>2021</v>
      </c>
      <c r="BJ2" t="s">
        <v>111</v>
      </c>
      <c r="BL2" t="s">
        <v>533</v>
      </c>
      <c r="CN2">
        <v>0</v>
      </c>
      <c r="CO2">
        <v>0</v>
      </c>
      <c r="DZ2">
        <v>0</v>
      </c>
      <c r="EA2">
        <v>0</v>
      </c>
      <c r="EF2" s="1">
        <v>1</v>
      </c>
      <c r="EG2" s="1">
        <v>0</v>
      </c>
      <c r="EH2" s="1">
        <v>0</v>
      </c>
      <c r="EI2" s="1">
        <v>0</v>
      </c>
      <c r="EJ2" t="s">
        <v>534</v>
      </c>
      <c r="EL2" t="s">
        <v>535</v>
      </c>
      <c r="EM2" t="s">
        <v>154</v>
      </c>
      <c r="EN2" t="s">
        <v>154</v>
      </c>
      <c r="EO2" t="s">
        <v>154</v>
      </c>
      <c r="EP2" t="s">
        <v>197</v>
      </c>
      <c r="EQ2" t="s">
        <v>197</v>
      </c>
      <c r="ER2" t="s">
        <v>197</v>
      </c>
      <c r="ES2" t="s">
        <v>154</v>
      </c>
      <c r="ET2" t="s">
        <v>154</v>
      </c>
      <c r="EU2" t="s">
        <v>154</v>
      </c>
      <c r="EV2" t="s">
        <v>197</v>
      </c>
      <c r="EW2" t="s">
        <v>197</v>
      </c>
      <c r="EX2" t="s">
        <v>536</v>
      </c>
      <c r="EY2" t="s">
        <v>537</v>
      </c>
      <c r="EZ2" t="s">
        <v>538</v>
      </c>
      <c r="FC2" t="s">
        <v>539</v>
      </c>
      <c r="FD2" t="s">
        <v>539</v>
      </c>
      <c r="FE2" t="s">
        <v>540</v>
      </c>
      <c r="FG2">
        <v>329</v>
      </c>
      <c r="FH2" t="s">
        <v>147</v>
      </c>
      <c r="FI2" t="s">
        <v>147</v>
      </c>
      <c r="FJ2" t="s">
        <v>147</v>
      </c>
      <c r="FK2" t="s">
        <v>541</v>
      </c>
      <c r="FL2" t="s">
        <v>541</v>
      </c>
      <c r="FM2" t="s">
        <v>541</v>
      </c>
      <c r="FN2" t="s">
        <v>148</v>
      </c>
      <c r="FQ2" t="s">
        <v>542</v>
      </c>
      <c r="FR2" t="s">
        <v>154</v>
      </c>
      <c r="FS2" t="s">
        <v>197</v>
      </c>
      <c r="FT2" t="s">
        <v>197</v>
      </c>
      <c r="FU2" t="s">
        <v>197</v>
      </c>
      <c r="FV2" t="s">
        <v>154</v>
      </c>
      <c r="FW2" t="s">
        <v>197</v>
      </c>
      <c r="FX2" t="s">
        <v>197</v>
      </c>
      <c r="FY2" t="s">
        <v>197</v>
      </c>
      <c r="FZ2" t="s">
        <v>543</v>
      </c>
      <c r="GA2" t="s">
        <v>543</v>
      </c>
      <c r="GB2" t="s">
        <v>544</v>
      </c>
      <c r="GC2" t="s">
        <v>197</v>
      </c>
      <c r="GD2" t="s">
        <v>197</v>
      </c>
      <c r="GE2" t="s">
        <v>197</v>
      </c>
      <c r="GF2" t="s">
        <v>154</v>
      </c>
      <c r="GG2" t="s">
        <v>197</v>
      </c>
      <c r="GH2" t="s">
        <v>147</v>
      </c>
      <c r="GP2" t="s">
        <v>545</v>
      </c>
      <c r="GQ2" t="s">
        <v>546</v>
      </c>
      <c r="GR2" t="s">
        <v>154</v>
      </c>
      <c r="GS2" t="s">
        <v>197</v>
      </c>
      <c r="GT2" t="s">
        <v>197</v>
      </c>
      <c r="GU2" t="s">
        <v>154</v>
      </c>
      <c r="GV2" t="s">
        <v>197</v>
      </c>
      <c r="GW2" t="s">
        <v>197</v>
      </c>
      <c r="GY2" t="s">
        <v>547</v>
      </c>
      <c r="GZ2" t="s">
        <v>1770</v>
      </c>
      <c r="HA2" t="s">
        <v>197</v>
      </c>
      <c r="HB2" t="s">
        <v>197</v>
      </c>
      <c r="HC2" t="s">
        <v>197</v>
      </c>
      <c r="HD2" t="s">
        <v>197</v>
      </c>
      <c r="HE2" t="s">
        <v>197</v>
      </c>
      <c r="HF2" t="s">
        <v>197</v>
      </c>
      <c r="HG2" t="s">
        <v>154</v>
      </c>
      <c r="HI2" t="s">
        <v>548</v>
      </c>
      <c r="HK2" t="s">
        <v>148</v>
      </c>
      <c r="HL2" t="s">
        <v>549</v>
      </c>
      <c r="HM2" t="s">
        <v>197</v>
      </c>
      <c r="HN2" t="s">
        <v>154</v>
      </c>
      <c r="HO2" t="s">
        <v>197</v>
      </c>
      <c r="HP2" t="s">
        <v>197</v>
      </c>
      <c r="HQ2" t="s">
        <v>197</v>
      </c>
      <c r="HS2" t="s">
        <v>550</v>
      </c>
      <c r="HU2" t="s">
        <v>551</v>
      </c>
      <c r="HV2" t="s">
        <v>197</v>
      </c>
      <c r="HW2" t="s">
        <v>197</v>
      </c>
      <c r="HX2" t="s">
        <v>197</v>
      </c>
      <c r="HY2" t="s">
        <v>197</v>
      </c>
      <c r="HZ2" t="s">
        <v>197</v>
      </c>
      <c r="IA2" t="s">
        <v>154</v>
      </c>
      <c r="IB2" t="s">
        <v>197</v>
      </c>
      <c r="IC2" t="s">
        <v>197</v>
      </c>
      <c r="ID2" t="s">
        <v>154</v>
      </c>
      <c r="IE2" t="s">
        <v>197</v>
      </c>
      <c r="IF2" t="s">
        <v>197</v>
      </c>
      <c r="IG2" t="s">
        <v>154</v>
      </c>
      <c r="IH2" t="s">
        <v>197</v>
      </c>
      <c r="II2" t="s">
        <v>552</v>
      </c>
      <c r="IJ2" t="s">
        <v>147</v>
      </c>
      <c r="JH2" t="s">
        <v>148</v>
      </c>
      <c r="JI2" t="s">
        <v>553</v>
      </c>
      <c r="JJ2" t="s">
        <v>154</v>
      </c>
      <c r="JK2" t="s">
        <v>154</v>
      </c>
      <c r="JL2" t="s">
        <v>197</v>
      </c>
      <c r="JM2" t="s">
        <v>197</v>
      </c>
      <c r="JN2" t="s">
        <v>197</v>
      </c>
      <c r="JO2" t="s">
        <v>197</v>
      </c>
      <c r="JP2" t="s">
        <v>197</v>
      </c>
      <c r="JQ2" t="s">
        <v>197</v>
      </c>
      <c r="JR2" t="s">
        <v>554</v>
      </c>
      <c r="JS2" t="s">
        <v>197</v>
      </c>
      <c r="JT2" t="s">
        <v>197</v>
      </c>
      <c r="JU2" t="s">
        <v>154</v>
      </c>
      <c r="JV2" t="s">
        <v>197</v>
      </c>
      <c r="JW2" t="s">
        <v>154</v>
      </c>
      <c r="JX2" t="s">
        <v>197</v>
      </c>
      <c r="JY2" t="s">
        <v>197</v>
      </c>
      <c r="JZ2" t="s">
        <v>147</v>
      </c>
      <c r="KA2" t="s">
        <v>163</v>
      </c>
      <c r="KB2" t="s">
        <v>555</v>
      </c>
      <c r="KD2" t="s">
        <v>556</v>
      </c>
      <c r="KE2" t="s">
        <v>154</v>
      </c>
      <c r="KF2" t="s">
        <v>197</v>
      </c>
      <c r="KG2" t="s">
        <v>197</v>
      </c>
      <c r="KH2" t="s">
        <v>154</v>
      </c>
      <c r="KI2" t="s">
        <v>197</v>
      </c>
      <c r="KJ2" t="s">
        <v>197</v>
      </c>
      <c r="KK2" t="s">
        <v>197</v>
      </c>
      <c r="KM2" t="s">
        <v>557</v>
      </c>
      <c r="KN2" t="s">
        <v>148</v>
      </c>
      <c r="KO2" t="s">
        <v>558</v>
      </c>
      <c r="KP2" t="s">
        <v>559</v>
      </c>
      <c r="KR2" t="s">
        <v>148</v>
      </c>
      <c r="KS2" t="s">
        <v>560</v>
      </c>
      <c r="KT2" t="s">
        <v>154</v>
      </c>
      <c r="KU2" t="s">
        <v>154</v>
      </c>
      <c r="KV2" t="s">
        <v>197</v>
      </c>
      <c r="KX2" t="s">
        <v>561</v>
      </c>
      <c r="KY2" t="s">
        <v>154</v>
      </c>
      <c r="KZ2" t="s">
        <v>154</v>
      </c>
      <c r="LA2" t="s">
        <v>197</v>
      </c>
      <c r="LB2" t="s">
        <v>197</v>
      </c>
      <c r="LC2" t="s">
        <v>197</v>
      </c>
      <c r="LD2" t="s">
        <v>197</v>
      </c>
      <c r="LE2" t="s">
        <v>197</v>
      </c>
      <c r="LF2" t="s">
        <v>154</v>
      </c>
      <c r="LG2" t="s">
        <v>197</v>
      </c>
      <c r="LH2" t="s">
        <v>197</v>
      </c>
      <c r="LJ2">
        <v>3</v>
      </c>
      <c r="LK2" s="24"/>
    </row>
    <row r="3" spans="1:323" x14ac:dyDescent="0.25">
      <c r="A3" s="48">
        <v>44537</v>
      </c>
      <c r="B3" s="48">
        <v>44561</v>
      </c>
      <c r="C3" t="s">
        <v>25</v>
      </c>
      <c r="D3" t="s">
        <v>6</v>
      </c>
      <c r="E3" s="49" t="s">
        <v>1779</v>
      </c>
      <c r="F3" s="49" t="s">
        <v>531</v>
      </c>
      <c r="G3" t="s">
        <v>521</v>
      </c>
      <c r="H3" t="s">
        <v>34</v>
      </c>
      <c r="I3" t="s">
        <v>522</v>
      </c>
      <c r="J3" t="s">
        <v>38</v>
      </c>
      <c r="K3" t="s">
        <v>562</v>
      </c>
      <c r="L3" t="s">
        <v>563</v>
      </c>
      <c r="M3" t="s">
        <v>564</v>
      </c>
      <c r="P3" t="s">
        <v>16</v>
      </c>
      <c r="Q3" t="s">
        <v>527</v>
      </c>
      <c r="R3" t="s">
        <v>565</v>
      </c>
      <c r="S3" t="s">
        <v>148</v>
      </c>
      <c r="T3" t="s">
        <v>529</v>
      </c>
      <c r="Z3" t="s">
        <v>566</v>
      </c>
      <c r="AA3" t="s">
        <v>197</v>
      </c>
      <c r="AB3" t="s">
        <v>197</v>
      </c>
      <c r="AC3" t="s">
        <v>154</v>
      </c>
      <c r="AD3">
        <v>80</v>
      </c>
      <c r="AE3">
        <v>300</v>
      </c>
      <c r="BH3" s="24">
        <v>0</v>
      </c>
      <c r="BI3" s="24">
        <v>0</v>
      </c>
      <c r="CN3">
        <v>0</v>
      </c>
      <c r="CO3">
        <v>0</v>
      </c>
      <c r="CY3">
        <v>80</v>
      </c>
      <c r="CZ3">
        <v>300</v>
      </c>
      <c r="DA3">
        <v>9</v>
      </c>
      <c r="DB3">
        <v>9</v>
      </c>
      <c r="DC3">
        <v>15</v>
      </c>
      <c r="DD3">
        <v>18</v>
      </c>
      <c r="DE3">
        <v>21</v>
      </c>
      <c r="DF3">
        <v>21</v>
      </c>
      <c r="DG3">
        <v>24</v>
      </c>
      <c r="DH3">
        <v>27</v>
      </c>
      <c r="DI3">
        <v>57</v>
      </c>
      <c r="DJ3">
        <v>81</v>
      </c>
      <c r="DK3">
        <v>9</v>
      </c>
      <c r="DL3">
        <v>9</v>
      </c>
      <c r="DM3">
        <v>135</v>
      </c>
      <c r="DN3">
        <v>165</v>
      </c>
      <c r="DO3" t="s">
        <v>567</v>
      </c>
      <c r="DP3" t="s">
        <v>568</v>
      </c>
      <c r="DQ3" t="s">
        <v>569</v>
      </c>
      <c r="DR3" t="s">
        <v>197</v>
      </c>
      <c r="DS3" t="s">
        <v>197</v>
      </c>
      <c r="DT3" t="s">
        <v>197</v>
      </c>
      <c r="DU3" t="s">
        <v>197</v>
      </c>
      <c r="DV3" t="s">
        <v>197</v>
      </c>
      <c r="DW3" t="s">
        <v>154</v>
      </c>
      <c r="DX3" t="s">
        <v>197</v>
      </c>
      <c r="DY3" t="s">
        <v>154</v>
      </c>
      <c r="DZ3">
        <v>2017</v>
      </c>
      <c r="EA3">
        <v>2017</v>
      </c>
      <c r="EB3" t="s">
        <v>115</v>
      </c>
      <c r="ED3" t="s">
        <v>570</v>
      </c>
      <c r="EF3" s="1">
        <v>1</v>
      </c>
      <c r="EG3" s="1">
        <v>0</v>
      </c>
      <c r="EH3" s="1">
        <v>0</v>
      </c>
      <c r="EI3" s="1">
        <v>0</v>
      </c>
      <c r="EJ3" t="s">
        <v>534</v>
      </c>
      <c r="EL3" t="s">
        <v>571</v>
      </c>
      <c r="EM3" t="s">
        <v>154</v>
      </c>
      <c r="EN3" t="s">
        <v>197</v>
      </c>
      <c r="EO3" t="s">
        <v>154</v>
      </c>
      <c r="EP3" t="s">
        <v>197</v>
      </c>
      <c r="EQ3" t="s">
        <v>197</v>
      </c>
      <c r="ER3" t="s">
        <v>154</v>
      </c>
      <c r="ES3" t="s">
        <v>197</v>
      </c>
      <c r="ET3" t="s">
        <v>197</v>
      </c>
      <c r="EU3" t="s">
        <v>154</v>
      </c>
      <c r="EV3" t="s">
        <v>197</v>
      </c>
      <c r="EW3" t="s">
        <v>197</v>
      </c>
      <c r="EX3" t="s">
        <v>537</v>
      </c>
      <c r="EY3" t="s">
        <v>537</v>
      </c>
      <c r="FB3" t="s">
        <v>537</v>
      </c>
      <c r="FE3" t="s">
        <v>540</v>
      </c>
      <c r="FG3">
        <v>47</v>
      </c>
      <c r="FH3" t="s">
        <v>148</v>
      </c>
      <c r="FI3" t="s">
        <v>148</v>
      </c>
      <c r="FJ3" t="s">
        <v>148</v>
      </c>
      <c r="FN3" t="s">
        <v>148</v>
      </c>
      <c r="FQ3" t="s">
        <v>572</v>
      </c>
      <c r="FR3" t="s">
        <v>197</v>
      </c>
      <c r="FS3" t="s">
        <v>154</v>
      </c>
      <c r="FT3" t="s">
        <v>197</v>
      </c>
      <c r="FU3" t="s">
        <v>197</v>
      </c>
      <c r="FV3" t="s">
        <v>197</v>
      </c>
      <c r="FW3" t="s">
        <v>197</v>
      </c>
      <c r="FX3" t="s">
        <v>197</v>
      </c>
      <c r="FY3" t="s">
        <v>197</v>
      </c>
      <c r="FZ3" t="s">
        <v>550</v>
      </c>
      <c r="GA3" t="s">
        <v>543</v>
      </c>
      <c r="GB3" t="s">
        <v>573</v>
      </c>
      <c r="GC3" t="s">
        <v>197</v>
      </c>
      <c r="GD3" t="s">
        <v>197</v>
      </c>
      <c r="GE3" t="s">
        <v>154</v>
      </c>
      <c r="GF3" t="s">
        <v>197</v>
      </c>
      <c r="GG3" t="s">
        <v>197</v>
      </c>
      <c r="GH3" t="s">
        <v>147</v>
      </c>
      <c r="GP3" t="s">
        <v>147</v>
      </c>
      <c r="GY3" t="s">
        <v>547</v>
      </c>
      <c r="GZ3" t="s">
        <v>1770</v>
      </c>
      <c r="HA3" t="s">
        <v>197</v>
      </c>
      <c r="HB3" t="s">
        <v>197</v>
      </c>
      <c r="HC3" t="s">
        <v>197</v>
      </c>
      <c r="HD3" t="s">
        <v>197</v>
      </c>
      <c r="HE3" t="s">
        <v>197</v>
      </c>
      <c r="HF3" t="s">
        <v>197</v>
      </c>
      <c r="HG3" t="s">
        <v>154</v>
      </c>
      <c r="HI3" t="s">
        <v>548</v>
      </c>
      <c r="HK3" t="s">
        <v>148</v>
      </c>
      <c r="HL3" t="s">
        <v>574</v>
      </c>
      <c r="HM3" t="s">
        <v>154</v>
      </c>
      <c r="HN3" t="s">
        <v>197</v>
      </c>
      <c r="HO3" t="s">
        <v>197</v>
      </c>
      <c r="HP3" t="s">
        <v>197</v>
      </c>
      <c r="HQ3" t="s">
        <v>197</v>
      </c>
      <c r="HS3" t="s">
        <v>575</v>
      </c>
      <c r="HT3" t="s">
        <v>576</v>
      </c>
      <c r="HU3" t="s">
        <v>577</v>
      </c>
      <c r="HV3" t="s">
        <v>197</v>
      </c>
      <c r="HW3" t="s">
        <v>154</v>
      </c>
      <c r="HX3" t="s">
        <v>197</v>
      </c>
      <c r="HY3" t="s">
        <v>197</v>
      </c>
      <c r="HZ3" t="s">
        <v>197</v>
      </c>
      <c r="IA3" t="s">
        <v>154</v>
      </c>
      <c r="IB3" t="s">
        <v>197</v>
      </c>
      <c r="IC3" t="s">
        <v>197</v>
      </c>
      <c r="ID3" t="s">
        <v>197</v>
      </c>
      <c r="IE3" t="s">
        <v>197</v>
      </c>
      <c r="IF3" t="s">
        <v>197</v>
      </c>
      <c r="IG3" t="s">
        <v>154</v>
      </c>
      <c r="IH3" t="s">
        <v>197</v>
      </c>
      <c r="II3" t="s">
        <v>578</v>
      </c>
      <c r="IJ3" t="s">
        <v>147</v>
      </c>
      <c r="JH3" t="s">
        <v>148</v>
      </c>
      <c r="JI3" t="s">
        <v>579</v>
      </c>
      <c r="JJ3" t="s">
        <v>154</v>
      </c>
      <c r="JK3" t="s">
        <v>197</v>
      </c>
      <c r="JL3" t="s">
        <v>154</v>
      </c>
      <c r="JM3" t="s">
        <v>197</v>
      </c>
      <c r="JN3" t="s">
        <v>197</v>
      </c>
      <c r="JO3" t="s">
        <v>197</v>
      </c>
      <c r="JP3" t="s">
        <v>197</v>
      </c>
      <c r="JQ3" t="s">
        <v>197</v>
      </c>
      <c r="JR3" t="s">
        <v>554</v>
      </c>
      <c r="JS3" t="s">
        <v>197</v>
      </c>
      <c r="JT3" t="s">
        <v>197</v>
      </c>
      <c r="JU3" t="s">
        <v>154</v>
      </c>
      <c r="JV3" t="s">
        <v>197</v>
      </c>
      <c r="JW3" t="s">
        <v>154</v>
      </c>
      <c r="JX3" t="s">
        <v>197</v>
      </c>
      <c r="JY3" t="s">
        <v>197</v>
      </c>
      <c r="JZ3" t="s">
        <v>147</v>
      </c>
      <c r="KA3" t="s">
        <v>180</v>
      </c>
      <c r="KB3" t="s">
        <v>580</v>
      </c>
      <c r="KD3" t="s">
        <v>581</v>
      </c>
      <c r="KE3" t="s">
        <v>154</v>
      </c>
      <c r="KF3" t="s">
        <v>197</v>
      </c>
      <c r="KG3" t="s">
        <v>197</v>
      </c>
      <c r="KH3" t="s">
        <v>154</v>
      </c>
      <c r="KI3" t="s">
        <v>197</v>
      </c>
      <c r="KJ3" t="s">
        <v>197</v>
      </c>
      <c r="KK3" t="s">
        <v>197</v>
      </c>
      <c r="KM3" t="s">
        <v>582</v>
      </c>
      <c r="KN3" t="s">
        <v>148</v>
      </c>
      <c r="KO3" t="s">
        <v>558</v>
      </c>
      <c r="KP3" t="s">
        <v>559</v>
      </c>
      <c r="KR3" t="s">
        <v>148</v>
      </c>
      <c r="KS3" t="s">
        <v>560</v>
      </c>
      <c r="KT3" t="s">
        <v>154</v>
      </c>
      <c r="KU3" t="s">
        <v>154</v>
      </c>
      <c r="KV3" t="s">
        <v>197</v>
      </c>
      <c r="KX3" t="s">
        <v>583</v>
      </c>
      <c r="KY3" t="s">
        <v>154</v>
      </c>
      <c r="KZ3" t="s">
        <v>154</v>
      </c>
      <c r="LA3" t="s">
        <v>154</v>
      </c>
      <c r="LB3" t="s">
        <v>197</v>
      </c>
      <c r="LC3" t="s">
        <v>197</v>
      </c>
      <c r="LD3" t="s">
        <v>197</v>
      </c>
      <c r="LE3" t="s">
        <v>197</v>
      </c>
      <c r="LF3" t="s">
        <v>197</v>
      </c>
      <c r="LG3" t="s">
        <v>197</v>
      </c>
      <c r="LH3" t="s">
        <v>197</v>
      </c>
      <c r="LJ3">
        <v>3</v>
      </c>
      <c r="LK3" s="24"/>
    </row>
    <row r="4" spans="1:323" x14ac:dyDescent="0.25">
      <c r="A4" s="48">
        <v>44543</v>
      </c>
      <c r="B4" s="48">
        <v>44561</v>
      </c>
      <c r="C4" t="s">
        <v>25</v>
      </c>
      <c r="D4" t="s">
        <v>6</v>
      </c>
      <c r="E4" s="49" t="s">
        <v>1779</v>
      </c>
      <c r="F4" s="49" t="s">
        <v>531</v>
      </c>
      <c r="G4" t="s">
        <v>521</v>
      </c>
      <c r="H4" t="s">
        <v>34</v>
      </c>
      <c r="I4" t="s">
        <v>584</v>
      </c>
      <c r="J4" t="s">
        <v>35</v>
      </c>
      <c r="K4" t="s">
        <v>585</v>
      </c>
      <c r="L4" t="s">
        <v>586</v>
      </c>
      <c r="M4" t="s">
        <v>525</v>
      </c>
      <c r="N4" t="s">
        <v>587</v>
      </c>
      <c r="O4" s="46">
        <v>3</v>
      </c>
      <c r="P4" t="s">
        <v>16</v>
      </c>
      <c r="Q4" t="s">
        <v>527</v>
      </c>
      <c r="R4" t="s">
        <v>528</v>
      </c>
      <c r="S4" t="s">
        <v>148</v>
      </c>
      <c r="T4" t="s">
        <v>529</v>
      </c>
      <c r="Z4" t="s">
        <v>530</v>
      </c>
      <c r="AA4" t="s">
        <v>154</v>
      </c>
      <c r="AB4" t="s">
        <v>197</v>
      </c>
      <c r="AC4" t="s">
        <v>197</v>
      </c>
      <c r="AD4">
        <v>127</v>
      </c>
      <c r="AE4">
        <v>503</v>
      </c>
      <c r="AF4">
        <v>127</v>
      </c>
      <c r="AG4">
        <v>503</v>
      </c>
      <c r="AH4">
        <v>23</v>
      </c>
      <c r="AI4">
        <v>37</v>
      </c>
      <c r="AJ4">
        <v>41</v>
      </c>
      <c r="AK4">
        <v>57</v>
      </c>
      <c r="AL4">
        <v>21</v>
      </c>
      <c r="AM4">
        <v>44</v>
      </c>
      <c r="AN4">
        <v>34</v>
      </c>
      <c r="AO4">
        <v>25</v>
      </c>
      <c r="AP4">
        <v>75</v>
      </c>
      <c r="AQ4">
        <v>121</v>
      </c>
      <c r="AR4">
        <v>11</v>
      </c>
      <c r="AS4">
        <v>14</v>
      </c>
      <c r="AT4">
        <v>205</v>
      </c>
      <c r="AU4">
        <v>298</v>
      </c>
      <c r="AV4" t="s">
        <v>531</v>
      </c>
      <c r="AW4" t="s">
        <v>34</v>
      </c>
      <c r="AX4" t="s">
        <v>36</v>
      </c>
      <c r="AY4" t="s">
        <v>588</v>
      </c>
      <c r="AZ4" t="s">
        <v>154</v>
      </c>
      <c r="BA4" t="s">
        <v>197</v>
      </c>
      <c r="BB4" t="s">
        <v>197</v>
      </c>
      <c r="BC4" t="s">
        <v>197</v>
      </c>
      <c r="BD4" t="s">
        <v>197</v>
      </c>
      <c r="BE4" t="s">
        <v>154</v>
      </c>
      <c r="BF4" t="s">
        <v>197</v>
      </c>
      <c r="BG4" t="s">
        <v>197</v>
      </c>
      <c r="BH4" s="24">
        <v>2015</v>
      </c>
      <c r="BI4" s="24">
        <v>2016</v>
      </c>
      <c r="BJ4" t="s">
        <v>111</v>
      </c>
      <c r="BL4" t="s">
        <v>533</v>
      </c>
      <c r="CN4">
        <v>0</v>
      </c>
      <c r="CO4">
        <v>0</v>
      </c>
      <c r="DZ4">
        <v>0</v>
      </c>
      <c r="EA4">
        <v>0</v>
      </c>
      <c r="EF4" s="1">
        <v>1</v>
      </c>
      <c r="EG4" s="1">
        <v>0</v>
      </c>
      <c r="EH4" s="1">
        <v>0</v>
      </c>
      <c r="EI4" s="1">
        <v>0</v>
      </c>
      <c r="EJ4" t="s">
        <v>534</v>
      </c>
      <c r="EL4" t="s">
        <v>589</v>
      </c>
      <c r="EM4" t="s">
        <v>197</v>
      </c>
      <c r="EN4" t="s">
        <v>154</v>
      </c>
      <c r="EO4" t="s">
        <v>154</v>
      </c>
      <c r="EP4" t="s">
        <v>197</v>
      </c>
      <c r="EQ4" t="s">
        <v>197</v>
      </c>
      <c r="ER4" t="s">
        <v>154</v>
      </c>
      <c r="ES4" t="s">
        <v>197</v>
      </c>
      <c r="ET4" t="s">
        <v>197</v>
      </c>
      <c r="EU4" t="s">
        <v>154</v>
      </c>
      <c r="EV4" t="s">
        <v>154</v>
      </c>
      <c r="EW4" t="s">
        <v>197</v>
      </c>
      <c r="EX4" t="s">
        <v>590</v>
      </c>
      <c r="EZ4" t="s">
        <v>537</v>
      </c>
      <c r="FB4" t="s">
        <v>537</v>
      </c>
      <c r="FE4" t="s">
        <v>540</v>
      </c>
      <c r="FG4">
        <v>108</v>
      </c>
      <c r="FH4" t="s">
        <v>148</v>
      </c>
      <c r="FI4" t="s">
        <v>148</v>
      </c>
      <c r="FJ4" t="s">
        <v>148</v>
      </c>
      <c r="FN4" t="s">
        <v>148</v>
      </c>
      <c r="FQ4" t="s">
        <v>572</v>
      </c>
      <c r="FR4" t="s">
        <v>197</v>
      </c>
      <c r="FS4" t="s">
        <v>154</v>
      </c>
      <c r="FT4" t="s">
        <v>197</v>
      </c>
      <c r="FU4" t="s">
        <v>197</v>
      </c>
      <c r="FV4" t="s">
        <v>197</v>
      </c>
      <c r="FW4" t="s">
        <v>197</v>
      </c>
      <c r="FX4" t="s">
        <v>197</v>
      </c>
      <c r="FY4" t="s">
        <v>197</v>
      </c>
      <c r="FZ4" t="s">
        <v>550</v>
      </c>
      <c r="GA4" t="s">
        <v>543</v>
      </c>
      <c r="GB4" t="s">
        <v>573</v>
      </c>
      <c r="GC4" t="s">
        <v>197</v>
      </c>
      <c r="GD4" t="s">
        <v>197</v>
      </c>
      <c r="GE4" t="s">
        <v>154</v>
      </c>
      <c r="GF4" t="s">
        <v>197</v>
      </c>
      <c r="GG4" t="s">
        <v>197</v>
      </c>
      <c r="GH4" t="s">
        <v>148</v>
      </c>
      <c r="GI4">
        <v>17</v>
      </c>
      <c r="GJ4" t="s">
        <v>591</v>
      </c>
      <c r="GK4" t="s">
        <v>154</v>
      </c>
      <c r="GL4" t="s">
        <v>197</v>
      </c>
      <c r="GM4" t="s">
        <v>592</v>
      </c>
      <c r="GN4" t="s">
        <v>147</v>
      </c>
      <c r="GO4" t="s">
        <v>593</v>
      </c>
      <c r="GP4" t="s">
        <v>147</v>
      </c>
      <c r="GY4" t="s">
        <v>547</v>
      </c>
      <c r="GZ4" t="s">
        <v>1770</v>
      </c>
      <c r="HA4" t="s">
        <v>197</v>
      </c>
      <c r="HB4" t="s">
        <v>197</v>
      </c>
      <c r="HC4" t="s">
        <v>197</v>
      </c>
      <c r="HD4" t="s">
        <v>197</v>
      </c>
      <c r="HE4" t="s">
        <v>197</v>
      </c>
      <c r="HF4" t="s">
        <v>197</v>
      </c>
      <c r="HG4" t="s">
        <v>154</v>
      </c>
      <c r="HI4" t="s">
        <v>548</v>
      </c>
      <c r="HK4" t="s">
        <v>148</v>
      </c>
      <c r="HL4" t="s">
        <v>574</v>
      </c>
      <c r="HM4" t="s">
        <v>154</v>
      </c>
      <c r="HN4" t="s">
        <v>197</v>
      </c>
      <c r="HO4" t="s">
        <v>197</v>
      </c>
      <c r="HP4" t="s">
        <v>197</v>
      </c>
      <c r="HQ4" t="s">
        <v>197</v>
      </c>
      <c r="HS4" t="s">
        <v>575</v>
      </c>
      <c r="HT4" t="s">
        <v>594</v>
      </c>
      <c r="HU4" t="s">
        <v>595</v>
      </c>
      <c r="HV4" t="s">
        <v>197</v>
      </c>
      <c r="HW4" t="s">
        <v>197</v>
      </c>
      <c r="HX4" t="s">
        <v>197</v>
      </c>
      <c r="HY4" t="s">
        <v>197</v>
      </c>
      <c r="HZ4" t="s">
        <v>197</v>
      </c>
      <c r="IA4" t="s">
        <v>154</v>
      </c>
      <c r="IB4" t="s">
        <v>197</v>
      </c>
      <c r="IC4" t="s">
        <v>197</v>
      </c>
      <c r="ID4" t="s">
        <v>154</v>
      </c>
      <c r="IE4" t="s">
        <v>197</v>
      </c>
      <c r="IF4" t="s">
        <v>197</v>
      </c>
      <c r="IG4" t="s">
        <v>154</v>
      </c>
      <c r="IH4" t="s">
        <v>197</v>
      </c>
      <c r="II4" t="s">
        <v>552</v>
      </c>
      <c r="IJ4" t="s">
        <v>147</v>
      </c>
      <c r="JH4" t="s">
        <v>148</v>
      </c>
      <c r="JI4" t="s">
        <v>596</v>
      </c>
      <c r="JJ4" t="s">
        <v>154</v>
      </c>
      <c r="JK4" t="s">
        <v>154</v>
      </c>
      <c r="JL4" t="s">
        <v>154</v>
      </c>
      <c r="JM4" t="s">
        <v>197</v>
      </c>
      <c r="JN4" t="s">
        <v>197</v>
      </c>
      <c r="JO4" t="s">
        <v>197</v>
      </c>
      <c r="JP4" t="s">
        <v>197</v>
      </c>
      <c r="JQ4" t="s">
        <v>197</v>
      </c>
      <c r="JR4" t="s">
        <v>597</v>
      </c>
      <c r="JS4" t="s">
        <v>197</v>
      </c>
      <c r="JT4" t="s">
        <v>197</v>
      </c>
      <c r="JU4" t="s">
        <v>154</v>
      </c>
      <c r="JV4" t="s">
        <v>197</v>
      </c>
      <c r="JW4" t="s">
        <v>154</v>
      </c>
      <c r="JX4" t="s">
        <v>154</v>
      </c>
      <c r="JY4" t="s">
        <v>197</v>
      </c>
      <c r="JZ4" t="s">
        <v>147</v>
      </c>
      <c r="KA4" t="s">
        <v>180</v>
      </c>
      <c r="KB4" t="s">
        <v>598</v>
      </c>
      <c r="KD4" t="s">
        <v>599</v>
      </c>
      <c r="KE4" t="s">
        <v>197</v>
      </c>
      <c r="KF4" t="s">
        <v>197</v>
      </c>
      <c r="KG4" t="s">
        <v>197</v>
      </c>
      <c r="KH4" t="s">
        <v>154</v>
      </c>
      <c r="KI4" t="s">
        <v>197</v>
      </c>
      <c r="KJ4" t="s">
        <v>154</v>
      </c>
      <c r="KK4" t="s">
        <v>197</v>
      </c>
      <c r="KM4" t="s">
        <v>557</v>
      </c>
      <c r="KN4" t="s">
        <v>148</v>
      </c>
      <c r="KO4" t="s">
        <v>558</v>
      </c>
      <c r="KP4" t="s">
        <v>600</v>
      </c>
      <c r="KR4" t="s">
        <v>148</v>
      </c>
      <c r="KS4" t="s">
        <v>601</v>
      </c>
      <c r="KT4" t="s">
        <v>154</v>
      </c>
      <c r="KU4" t="s">
        <v>154</v>
      </c>
      <c r="KV4" t="s">
        <v>197</v>
      </c>
      <c r="KX4" t="s">
        <v>602</v>
      </c>
      <c r="KY4" t="s">
        <v>197</v>
      </c>
      <c r="KZ4" t="s">
        <v>154</v>
      </c>
      <c r="LA4" t="s">
        <v>197</v>
      </c>
      <c r="LB4" t="s">
        <v>197</v>
      </c>
      <c r="LC4" t="s">
        <v>197</v>
      </c>
      <c r="LD4" t="s">
        <v>197</v>
      </c>
      <c r="LE4" t="s">
        <v>154</v>
      </c>
      <c r="LF4" t="s">
        <v>197</v>
      </c>
      <c r="LG4" t="s">
        <v>197</v>
      </c>
      <c r="LH4" t="s">
        <v>154</v>
      </c>
      <c r="LI4" t="s">
        <v>603</v>
      </c>
      <c r="LJ4">
        <v>3</v>
      </c>
      <c r="LK4" s="24"/>
    </row>
    <row r="5" spans="1:323" x14ac:dyDescent="0.25">
      <c r="A5" s="48">
        <v>44537</v>
      </c>
      <c r="B5" s="48">
        <v>44561</v>
      </c>
      <c r="C5" t="s">
        <v>25</v>
      </c>
      <c r="D5" t="s">
        <v>6</v>
      </c>
      <c r="E5" s="49" t="s">
        <v>1779</v>
      </c>
      <c r="F5" s="49" t="s">
        <v>531</v>
      </c>
      <c r="G5" t="s">
        <v>521</v>
      </c>
      <c r="H5" t="s">
        <v>34</v>
      </c>
      <c r="I5" t="s">
        <v>522</v>
      </c>
      <c r="J5" t="s">
        <v>38</v>
      </c>
      <c r="K5" t="s">
        <v>604</v>
      </c>
      <c r="L5" t="s">
        <v>605</v>
      </c>
      <c r="M5" t="s">
        <v>525</v>
      </c>
      <c r="N5" t="s">
        <v>606</v>
      </c>
      <c r="O5" s="46">
        <v>3</v>
      </c>
      <c r="P5" t="s">
        <v>16</v>
      </c>
      <c r="Q5" t="s">
        <v>527</v>
      </c>
      <c r="R5" t="s">
        <v>565</v>
      </c>
      <c r="S5" t="s">
        <v>148</v>
      </c>
      <c r="T5" t="s">
        <v>529</v>
      </c>
      <c r="Z5" t="s">
        <v>566</v>
      </c>
      <c r="AA5" t="s">
        <v>197</v>
      </c>
      <c r="AB5" t="s">
        <v>197</v>
      </c>
      <c r="AC5" t="s">
        <v>154</v>
      </c>
      <c r="AD5">
        <v>200</v>
      </c>
      <c r="AE5">
        <v>1500</v>
      </c>
      <c r="BH5" s="24">
        <v>0</v>
      </c>
      <c r="BI5" s="24">
        <v>0</v>
      </c>
      <c r="CN5">
        <v>0</v>
      </c>
      <c r="CO5">
        <v>0</v>
      </c>
      <c r="CY5">
        <v>200</v>
      </c>
      <c r="CZ5">
        <v>1500</v>
      </c>
      <c r="DA5">
        <v>45</v>
      </c>
      <c r="DB5">
        <v>45</v>
      </c>
      <c r="DC5">
        <v>75</v>
      </c>
      <c r="DD5">
        <v>90</v>
      </c>
      <c r="DE5">
        <v>105</v>
      </c>
      <c r="DF5">
        <v>105</v>
      </c>
      <c r="DG5">
        <v>120</v>
      </c>
      <c r="DH5">
        <v>135</v>
      </c>
      <c r="DI5">
        <v>285</v>
      </c>
      <c r="DJ5">
        <v>405</v>
      </c>
      <c r="DK5">
        <v>45</v>
      </c>
      <c r="DL5">
        <v>45</v>
      </c>
      <c r="DM5">
        <v>675</v>
      </c>
      <c r="DN5">
        <v>825</v>
      </c>
      <c r="DO5" t="s">
        <v>567</v>
      </c>
      <c r="DP5" t="s">
        <v>607</v>
      </c>
      <c r="DQ5" t="s">
        <v>608</v>
      </c>
      <c r="DR5" t="s">
        <v>197</v>
      </c>
      <c r="DS5" t="s">
        <v>197</v>
      </c>
      <c r="DT5" t="s">
        <v>197</v>
      </c>
      <c r="DU5" t="s">
        <v>197</v>
      </c>
      <c r="DV5" t="s">
        <v>197</v>
      </c>
      <c r="DW5" t="s">
        <v>197</v>
      </c>
      <c r="DX5" t="s">
        <v>197</v>
      </c>
      <c r="DY5" t="s">
        <v>154</v>
      </c>
      <c r="DZ5">
        <v>2015</v>
      </c>
      <c r="EA5">
        <v>2016</v>
      </c>
      <c r="EB5" t="s">
        <v>111</v>
      </c>
      <c r="ED5" t="s">
        <v>570</v>
      </c>
      <c r="EF5" s="1">
        <v>1</v>
      </c>
      <c r="EG5" s="1">
        <v>0</v>
      </c>
      <c r="EH5" s="1">
        <v>0</v>
      </c>
      <c r="EI5" s="1">
        <v>0</v>
      </c>
      <c r="EJ5" t="s">
        <v>534</v>
      </c>
      <c r="EL5" t="s">
        <v>609</v>
      </c>
      <c r="EM5" t="s">
        <v>154</v>
      </c>
      <c r="EN5" t="s">
        <v>154</v>
      </c>
      <c r="EO5" t="s">
        <v>154</v>
      </c>
      <c r="EP5" t="s">
        <v>197</v>
      </c>
      <c r="EQ5" t="s">
        <v>154</v>
      </c>
      <c r="ER5" t="s">
        <v>197</v>
      </c>
      <c r="ES5" t="s">
        <v>197</v>
      </c>
      <c r="ET5" t="s">
        <v>197</v>
      </c>
      <c r="EU5" t="s">
        <v>154</v>
      </c>
      <c r="EV5" t="s">
        <v>154</v>
      </c>
      <c r="EW5" t="s">
        <v>197</v>
      </c>
      <c r="EX5" t="s">
        <v>537</v>
      </c>
      <c r="EY5" t="s">
        <v>537</v>
      </c>
      <c r="EZ5" t="s">
        <v>537</v>
      </c>
      <c r="FA5" t="s">
        <v>537</v>
      </c>
      <c r="FE5" t="s">
        <v>540</v>
      </c>
      <c r="FG5">
        <v>56</v>
      </c>
      <c r="FH5" t="s">
        <v>148</v>
      </c>
      <c r="FI5" t="s">
        <v>148</v>
      </c>
      <c r="FJ5" t="s">
        <v>148</v>
      </c>
      <c r="FN5" t="s">
        <v>147</v>
      </c>
      <c r="FO5" t="s">
        <v>170</v>
      </c>
      <c r="FQ5" t="s">
        <v>572</v>
      </c>
      <c r="FR5" t="s">
        <v>197</v>
      </c>
      <c r="FS5" t="s">
        <v>154</v>
      </c>
      <c r="FT5" t="s">
        <v>197</v>
      </c>
      <c r="FU5" t="s">
        <v>197</v>
      </c>
      <c r="FV5" t="s">
        <v>197</v>
      </c>
      <c r="FW5" t="s">
        <v>197</v>
      </c>
      <c r="FX5" t="s">
        <v>197</v>
      </c>
      <c r="FY5" t="s">
        <v>197</v>
      </c>
      <c r="FZ5" t="s">
        <v>550</v>
      </c>
      <c r="GA5" t="s">
        <v>543</v>
      </c>
      <c r="GB5" t="s">
        <v>610</v>
      </c>
      <c r="GC5" t="s">
        <v>154</v>
      </c>
      <c r="GD5" t="s">
        <v>197</v>
      </c>
      <c r="GE5" t="s">
        <v>197</v>
      </c>
      <c r="GF5" t="s">
        <v>197</v>
      </c>
      <c r="GG5" t="s">
        <v>197</v>
      </c>
      <c r="GH5" t="s">
        <v>148</v>
      </c>
      <c r="GI5">
        <v>37</v>
      </c>
      <c r="GJ5" t="s">
        <v>591</v>
      </c>
      <c r="GK5" t="s">
        <v>154</v>
      </c>
      <c r="GL5" t="s">
        <v>197</v>
      </c>
      <c r="GM5" t="s">
        <v>592</v>
      </c>
      <c r="GN5" t="s">
        <v>147</v>
      </c>
      <c r="GO5" t="s">
        <v>593</v>
      </c>
      <c r="GP5" t="s">
        <v>147</v>
      </c>
      <c r="GY5" t="s">
        <v>547</v>
      </c>
      <c r="GZ5" t="s">
        <v>1770</v>
      </c>
      <c r="HA5" t="s">
        <v>197</v>
      </c>
      <c r="HB5" t="s">
        <v>197</v>
      </c>
      <c r="HC5" t="s">
        <v>197</v>
      </c>
      <c r="HD5" t="s">
        <v>197</v>
      </c>
      <c r="HE5" t="s">
        <v>197</v>
      </c>
      <c r="HF5" t="s">
        <v>197</v>
      </c>
      <c r="HG5" t="s">
        <v>154</v>
      </c>
      <c r="HI5" t="s">
        <v>548</v>
      </c>
      <c r="HK5" t="s">
        <v>148</v>
      </c>
      <c r="HL5" t="s">
        <v>574</v>
      </c>
      <c r="HM5" t="s">
        <v>154</v>
      </c>
      <c r="HN5" t="s">
        <v>197</v>
      </c>
      <c r="HO5" t="s">
        <v>197</v>
      </c>
      <c r="HP5" t="s">
        <v>197</v>
      </c>
      <c r="HQ5" t="s">
        <v>197</v>
      </c>
      <c r="HS5" t="s">
        <v>575</v>
      </c>
      <c r="HT5" t="s">
        <v>576</v>
      </c>
      <c r="HU5" t="s">
        <v>611</v>
      </c>
      <c r="HV5" t="s">
        <v>197</v>
      </c>
      <c r="HW5" t="s">
        <v>197</v>
      </c>
      <c r="HX5" t="s">
        <v>197</v>
      </c>
      <c r="HY5" t="s">
        <v>197</v>
      </c>
      <c r="HZ5" t="s">
        <v>197</v>
      </c>
      <c r="IA5" t="s">
        <v>154</v>
      </c>
      <c r="IB5" t="s">
        <v>154</v>
      </c>
      <c r="IC5" t="s">
        <v>197</v>
      </c>
      <c r="ID5" t="s">
        <v>154</v>
      </c>
      <c r="IE5" t="s">
        <v>197</v>
      </c>
      <c r="IF5" t="s">
        <v>197</v>
      </c>
      <c r="IG5" t="s">
        <v>197</v>
      </c>
      <c r="IH5" t="s">
        <v>197</v>
      </c>
      <c r="IJ5" t="s">
        <v>147</v>
      </c>
      <c r="JH5" t="s">
        <v>148</v>
      </c>
      <c r="JI5" t="s">
        <v>612</v>
      </c>
      <c r="JJ5" t="s">
        <v>154</v>
      </c>
      <c r="JK5" t="s">
        <v>197</v>
      </c>
      <c r="JL5" t="s">
        <v>197</v>
      </c>
      <c r="JM5" t="s">
        <v>154</v>
      </c>
      <c r="JN5" t="s">
        <v>197</v>
      </c>
      <c r="JO5" t="s">
        <v>197</v>
      </c>
      <c r="JP5" t="s">
        <v>197</v>
      </c>
      <c r="JQ5" t="s">
        <v>197</v>
      </c>
      <c r="JR5" t="s">
        <v>613</v>
      </c>
      <c r="JS5" t="s">
        <v>197</v>
      </c>
      <c r="JT5" t="s">
        <v>197</v>
      </c>
      <c r="JU5" t="s">
        <v>154</v>
      </c>
      <c r="JV5" t="s">
        <v>197</v>
      </c>
      <c r="JW5" t="s">
        <v>154</v>
      </c>
      <c r="JX5" t="s">
        <v>154</v>
      </c>
      <c r="JY5" t="s">
        <v>197</v>
      </c>
      <c r="JZ5" t="s">
        <v>147</v>
      </c>
      <c r="KA5" t="s">
        <v>180</v>
      </c>
      <c r="KB5" t="s">
        <v>598</v>
      </c>
      <c r="KD5" t="s">
        <v>614</v>
      </c>
      <c r="KE5" t="s">
        <v>154</v>
      </c>
      <c r="KF5" t="s">
        <v>197</v>
      </c>
      <c r="KG5" t="s">
        <v>197</v>
      </c>
      <c r="KH5" t="s">
        <v>197</v>
      </c>
      <c r="KI5" t="s">
        <v>197</v>
      </c>
      <c r="KJ5" t="s">
        <v>154</v>
      </c>
      <c r="KK5" t="s">
        <v>197</v>
      </c>
      <c r="KM5" t="s">
        <v>582</v>
      </c>
      <c r="KN5" t="s">
        <v>148</v>
      </c>
      <c r="KO5" t="s">
        <v>558</v>
      </c>
      <c r="KP5" t="s">
        <v>600</v>
      </c>
      <c r="KR5" t="s">
        <v>148</v>
      </c>
      <c r="KS5" t="s">
        <v>560</v>
      </c>
      <c r="KT5" t="s">
        <v>154</v>
      </c>
      <c r="KU5" t="s">
        <v>154</v>
      </c>
      <c r="KV5" t="s">
        <v>197</v>
      </c>
      <c r="KX5" t="s">
        <v>615</v>
      </c>
      <c r="KY5" t="s">
        <v>154</v>
      </c>
      <c r="KZ5" t="s">
        <v>197</v>
      </c>
      <c r="LA5" t="s">
        <v>154</v>
      </c>
      <c r="LB5" t="s">
        <v>197</v>
      </c>
      <c r="LC5" t="s">
        <v>154</v>
      </c>
      <c r="LD5" t="s">
        <v>197</v>
      </c>
      <c r="LE5" t="s">
        <v>197</v>
      </c>
      <c r="LF5" t="s">
        <v>197</v>
      </c>
      <c r="LG5" t="s">
        <v>197</v>
      </c>
      <c r="LH5" t="s">
        <v>197</v>
      </c>
      <c r="LJ5">
        <v>3</v>
      </c>
      <c r="LK5" s="24"/>
    </row>
    <row r="6" spans="1:323" x14ac:dyDescent="0.25">
      <c r="A6" s="48">
        <v>44532</v>
      </c>
      <c r="B6" s="48">
        <v>44561</v>
      </c>
      <c r="C6" t="s">
        <v>25</v>
      </c>
      <c r="D6" t="s">
        <v>6</v>
      </c>
      <c r="E6" s="49" t="s">
        <v>1779</v>
      </c>
      <c r="F6" s="49" t="s">
        <v>531</v>
      </c>
      <c r="G6" t="s">
        <v>616</v>
      </c>
      <c r="H6" t="s">
        <v>39</v>
      </c>
      <c r="I6" t="s">
        <v>617</v>
      </c>
      <c r="J6" t="s">
        <v>47</v>
      </c>
      <c r="K6" t="s">
        <v>618</v>
      </c>
      <c r="L6" t="s">
        <v>619</v>
      </c>
      <c r="M6" t="s">
        <v>525</v>
      </c>
      <c r="N6" t="s">
        <v>620</v>
      </c>
      <c r="O6" s="46">
        <v>4</v>
      </c>
      <c r="P6" t="s">
        <v>16</v>
      </c>
      <c r="Q6" t="s">
        <v>527</v>
      </c>
      <c r="R6" t="s">
        <v>528</v>
      </c>
      <c r="S6" t="s">
        <v>148</v>
      </c>
      <c r="T6" t="s">
        <v>529</v>
      </c>
      <c r="Z6" t="s">
        <v>530</v>
      </c>
      <c r="AA6" t="s">
        <v>154</v>
      </c>
      <c r="AB6" t="s">
        <v>197</v>
      </c>
      <c r="AC6" t="s">
        <v>197</v>
      </c>
      <c r="AD6">
        <v>80</v>
      </c>
      <c r="AE6">
        <v>352</v>
      </c>
      <c r="AF6">
        <v>80</v>
      </c>
      <c r="AG6">
        <v>352</v>
      </c>
      <c r="AH6">
        <v>6</v>
      </c>
      <c r="AI6">
        <v>9</v>
      </c>
      <c r="AJ6">
        <v>20</v>
      </c>
      <c r="AK6">
        <v>30</v>
      </c>
      <c r="AL6">
        <v>17</v>
      </c>
      <c r="AM6">
        <v>25</v>
      </c>
      <c r="AN6">
        <v>15</v>
      </c>
      <c r="AO6">
        <v>10</v>
      </c>
      <c r="AP6">
        <v>70</v>
      </c>
      <c r="AQ6">
        <v>130</v>
      </c>
      <c r="AR6">
        <v>7</v>
      </c>
      <c r="AS6">
        <v>13</v>
      </c>
      <c r="AT6">
        <v>135</v>
      </c>
      <c r="AU6">
        <v>217</v>
      </c>
      <c r="AV6" t="s">
        <v>531</v>
      </c>
      <c r="AW6" t="s">
        <v>39</v>
      </c>
      <c r="AX6" t="s">
        <v>47</v>
      </c>
      <c r="AY6" t="s">
        <v>532</v>
      </c>
      <c r="AZ6" t="s">
        <v>154</v>
      </c>
      <c r="BA6" t="s">
        <v>197</v>
      </c>
      <c r="BB6" t="s">
        <v>197</v>
      </c>
      <c r="BC6" t="s">
        <v>197</v>
      </c>
      <c r="BD6" t="s">
        <v>154</v>
      </c>
      <c r="BE6" t="s">
        <v>154</v>
      </c>
      <c r="BF6" t="s">
        <v>197</v>
      </c>
      <c r="BG6" t="s">
        <v>197</v>
      </c>
      <c r="BH6" s="24">
        <v>2015</v>
      </c>
      <c r="BI6" s="24">
        <v>2021</v>
      </c>
      <c r="BJ6" t="s">
        <v>111</v>
      </c>
      <c r="BL6" t="s">
        <v>533</v>
      </c>
      <c r="CN6">
        <v>0</v>
      </c>
      <c r="CO6">
        <v>0</v>
      </c>
      <c r="DZ6">
        <v>0</v>
      </c>
      <c r="EA6">
        <v>0</v>
      </c>
      <c r="EF6" s="1">
        <v>1</v>
      </c>
      <c r="EG6" s="1">
        <v>0</v>
      </c>
      <c r="EH6" s="1">
        <v>0</v>
      </c>
      <c r="EI6" s="1">
        <v>0</v>
      </c>
      <c r="EJ6" t="s">
        <v>534</v>
      </c>
      <c r="EL6" t="s">
        <v>621</v>
      </c>
      <c r="EM6" t="s">
        <v>154</v>
      </c>
      <c r="EN6" t="s">
        <v>154</v>
      </c>
      <c r="EO6" t="s">
        <v>154</v>
      </c>
      <c r="EP6" t="s">
        <v>197</v>
      </c>
      <c r="EQ6" t="s">
        <v>197</v>
      </c>
      <c r="ER6" t="s">
        <v>154</v>
      </c>
      <c r="ES6" t="s">
        <v>197</v>
      </c>
      <c r="ET6" t="s">
        <v>197</v>
      </c>
      <c r="EU6" t="s">
        <v>154</v>
      </c>
      <c r="EV6" t="s">
        <v>197</v>
      </c>
      <c r="EW6" t="s">
        <v>197</v>
      </c>
      <c r="EX6" t="s">
        <v>537</v>
      </c>
      <c r="EY6" t="s">
        <v>537</v>
      </c>
      <c r="EZ6" t="s">
        <v>537</v>
      </c>
      <c r="FB6" t="s">
        <v>537</v>
      </c>
      <c r="FE6" t="s">
        <v>540</v>
      </c>
      <c r="FG6">
        <v>44</v>
      </c>
      <c r="FH6" t="s">
        <v>148</v>
      </c>
      <c r="FI6" t="s">
        <v>148</v>
      </c>
      <c r="FJ6" t="s">
        <v>148</v>
      </c>
      <c r="FN6" t="s">
        <v>147</v>
      </c>
      <c r="FO6" t="s">
        <v>622</v>
      </c>
      <c r="FQ6" t="s">
        <v>572</v>
      </c>
      <c r="FR6" t="s">
        <v>197</v>
      </c>
      <c r="FS6" t="s">
        <v>154</v>
      </c>
      <c r="FT6" t="s">
        <v>197</v>
      </c>
      <c r="FU6" t="s">
        <v>197</v>
      </c>
      <c r="FV6" t="s">
        <v>197</v>
      </c>
      <c r="FW6" t="s">
        <v>197</v>
      </c>
      <c r="FX6" t="s">
        <v>197</v>
      </c>
      <c r="FY6" t="s">
        <v>197</v>
      </c>
      <c r="FZ6" t="s">
        <v>550</v>
      </c>
      <c r="GA6" t="s">
        <v>543</v>
      </c>
      <c r="GB6" t="s">
        <v>573</v>
      </c>
      <c r="GC6" t="s">
        <v>197</v>
      </c>
      <c r="GD6" t="s">
        <v>197</v>
      </c>
      <c r="GE6" t="s">
        <v>154</v>
      </c>
      <c r="GF6" t="s">
        <v>197</v>
      </c>
      <c r="GG6" t="s">
        <v>197</v>
      </c>
      <c r="GH6" t="s">
        <v>147</v>
      </c>
      <c r="GP6" t="s">
        <v>147</v>
      </c>
      <c r="GY6" t="s">
        <v>547</v>
      </c>
      <c r="GZ6" t="s">
        <v>1770</v>
      </c>
      <c r="HA6" t="s">
        <v>197</v>
      </c>
      <c r="HB6" t="s">
        <v>197</v>
      </c>
      <c r="HC6" t="s">
        <v>197</v>
      </c>
      <c r="HD6" t="s">
        <v>197</v>
      </c>
      <c r="HE6" t="s">
        <v>197</v>
      </c>
      <c r="HF6" t="s">
        <v>197</v>
      </c>
      <c r="HG6" t="s">
        <v>154</v>
      </c>
      <c r="HI6" t="s">
        <v>623</v>
      </c>
      <c r="HK6" t="s">
        <v>148</v>
      </c>
      <c r="HL6" t="s">
        <v>574</v>
      </c>
      <c r="HM6" t="s">
        <v>154</v>
      </c>
      <c r="HN6" t="s">
        <v>197</v>
      </c>
      <c r="HO6" t="s">
        <v>197</v>
      </c>
      <c r="HP6" t="s">
        <v>197</v>
      </c>
      <c r="HQ6" t="s">
        <v>197</v>
      </c>
      <c r="HS6" t="s">
        <v>575</v>
      </c>
      <c r="HT6" t="s">
        <v>594</v>
      </c>
      <c r="HU6" t="s">
        <v>624</v>
      </c>
      <c r="HV6" t="s">
        <v>197</v>
      </c>
      <c r="HW6" t="s">
        <v>154</v>
      </c>
      <c r="HX6" t="s">
        <v>197</v>
      </c>
      <c r="HY6" t="s">
        <v>197</v>
      </c>
      <c r="HZ6" t="s">
        <v>197</v>
      </c>
      <c r="IA6" t="s">
        <v>154</v>
      </c>
      <c r="IB6" t="s">
        <v>197</v>
      </c>
      <c r="IC6" t="s">
        <v>197</v>
      </c>
      <c r="ID6" t="s">
        <v>154</v>
      </c>
      <c r="IE6" t="s">
        <v>197</v>
      </c>
      <c r="IF6" t="s">
        <v>197</v>
      </c>
      <c r="IG6" t="s">
        <v>197</v>
      </c>
      <c r="IH6" t="s">
        <v>197</v>
      </c>
      <c r="IJ6" t="s">
        <v>147</v>
      </c>
      <c r="JH6" t="s">
        <v>148</v>
      </c>
      <c r="JI6" t="s">
        <v>625</v>
      </c>
      <c r="JJ6" t="s">
        <v>154</v>
      </c>
      <c r="JK6" t="s">
        <v>197</v>
      </c>
      <c r="JL6" t="s">
        <v>197</v>
      </c>
      <c r="JM6" t="s">
        <v>197</v>
      </c>
      <c r="JN6" t="s">
        <v>197</v>
      </c>
      <c r="JO6" t="s">
        <v>197</v>
      </c>
      <c r="JP6" t="s">
        <v>197</v>
      </c>
      <c r="JQ6" t="s">
        <v>197</v>
      </c>
      <c r="JR6" t="s">
        <v>554</v>
      </c>
      <c r="JS6" t="s">
        <v>197</v>
      </c>
      <c r="JT6" t="s">
        <v>197</v>
      </c>
      <c r="JU6" t="s">
        <v>154</v>
      </c>
      <c r="JV6" t="s">
        <v>197</v>
      </c>
      <c r="JW6" t="s">
        <v>154</v>
      </c>
      <c r="JX6" t="s">
        <v>197</v>
      </c>
      <c r="JY6" t="s">
        <v>197</v>
      </c>
      <c r="JZ6" t="s">
        <v>147</v>
      </c>
      <c r="KA6" t="s">
        <v>179</v>
      </c>
      <c r="KB6" t="s">
        <v>580</v>
      </c>
      <c r="KD6" t="s">
        <v>614</v>
      </c>
      <c r="KE6" t="s">
        <v>154</v>
      </c>
      <c r="KF6" t="s">
        <v>197</v>
      </c>
      <c r="KG6" t="s">
        <v>197</v>
      </c>
      <c r="KH6" t="s">
        <v>197</v>
      </c>
      <c r="KI6" t="s">
        <v>197</v>
      </c>
      <c r="KJ6" t="s">
        <v>154</v>
      </c>
      <c r="KK6" t="s">
        <v>197</v>
      </c>
      <c r="KM6" t="s">
        <v>557</v>
      </c>
      <c r="KN6" t="s">
        <v>148</v>
      </c>
      <c r="KO6" t="s">
        <v>558</v>
      </c>
      <c r="KP6" t="s">
        <v>600</v>
      </c>
      <c r="KR6" t="s">
        <v>148</v>
      </c>
      <c r="KS6" t="s">
        <v>601</v>
      </c>
      <c r="KT6" t="s">
        <v>154</v>
      </c>
      <c r="KU6" t="s">
        <v>154</v>
      </c>
      <c r="KV6" t="s">
        <v>197</v>
      </c>
      <c r="KX6" t="s">
        <v>626</v>
      </c>
      <c r="KY6" t="s">
        <v>154</v>
      </c>
      <c r="KZ6" t="s">
        <v>197</v>
      </c>
      <c r="LA6" t="s">
        <v>197</v>
      </c>
      <c r="LB6" t="s">
        <v>154</v>
      </c>
      <c r="LC6" t="s">
        <v>197</v>
      </c>
      <c r="LD6" t="s">
        <v>197</v>
      </c>
      <c r="LE6" t="s">
        <v>197</v>
      </c>
      <c r="LF6" t="s">
        <v>154</v>
      </c>
      <c r="LG6" t="s">
        <v>197</v>
      </c>
      <c r="LH6" t="s">
        <v>197</v>
      </c>
      <c r="LJ6">
        <v>3</v>
      </c>
      <c r="LK6" s="24"/>
    </row>
    <row r="7" spans="1:323" x14ac:dyDescent="0.25">
      <c r="A7" s="48">
        <v>44540</v>
      </c>
      <c r="B7" s="48">
        <v>44561</v>
      </c>
      <c r="C7" t="s">
        <v>25</v>
      </c>
      <c r="D7" t="s">
        <v>6</v>
      </c>
      <c r="E7" s="49" t="s">
        <v>1779</v>
      </c>
      <c r="F7" s="49" t="s">
        <v>531</v>
      </c>
      <c r="G7" t="s">
        <v>521</v>
      </c>
      <c r="H7" t="s">
        <v>34</v>
      </c>
      <c r="I7" t="s">
        <v>522</v>
      </c>
      <c r="J7" t="s">
        <v>38</v>
      </c>
      <c r="K7" t="s">
        <v>627</v>
      </c>
      <c r="L7" t="s">
        <v>628</v>
      </c>
      <c r="M7" t="s">
        <v>525</v>
      </c>
      <c r="N7" t="s">
        <v>629</v>
      </c>
      <c r="O7" s="46">
        <v>2</v>
      </c>
      <c r="P7" t="s">
        <v>16</v>
      </c>
      <c r="Q7" t="s">
        <v>527</v>
      </c>
      <c r="R7" t="s">
        <v>565</v>
      </c>
      <c r="S7" t="s">
        <v>148</v>
      </c>
      <c r="T7" t="s">
        <v>630</v>
      </c>
      <c r="V7" t="s">
        <v>646</v>
      </c>
      <c r="Z7" t="s">
        <v>530</v>
      </c>
      <c r="AA7" t="s">
        <v>154</v>
      </c>
      <c r="AB7" t="s">
        <v>197</v>
      </c>
      <c r="AC7" t="s">
        <v>197</v>
      </c>
      <c r="AD7">
        <v>250</v>
      </c>
      <c r="AE7">
        <v>1000</v>
      </c>
      <c r="AF7">
        <v>250</v>
      </c>
      <c r="AG7">
        <v>1000</v>
      </c>
      <c r="AH7">
        <v>20</v>
      </c>
      <c r="AI7">
        <v>30</v>
      </c>
      <c r="AJ7">
        <v>70</v>
      </c>
      <c r="AK7">
        <v>130</v>
      </c>
      <c r="AL7">
        <v>50</v>
      </c>
      <c r="AM7">
        <v>100</v>
      </c>
      <c r="AN7">
        <v>70</v>
      </c>
      <c r="AO7">
        <v>30</v>
      </c>
      <c r="AP7">
        <v>160</v>
      </c>
      <c r="AQ7">
        <v>240</v>
      </c>
      <c r="AR7">
        <v>60</v>
      </c>
      <c r="AS7">
        <v>40</v>
      </c>
      <c r="AT7">
        <v>430</v>
      </c>
      <c r="AU7">
        <v>570</v>
      </c>
      <c r="AV7" t="s">
        <v>531</v>
      </c>
      <c r="AW7" t="s">
        <v>34</v>
      </c>
      <c r="AX7" t="s">
        <v>38</v>
      </c>
      <c r="AY7" t="s">
        <v>588</v>
      </c>
      <c r="AZ7" t="s">
        <v>154</v>
      </c>
      <c r="BA7" t="s">
        <v>197</v>
      </c>
      <c r="BB7" t="s">
        <v>197</v>
      </c>
      <c r="BC7" t="s">
        <v>197</v>
      </c>
      <c r="BD7" t="s">
        <v>197</v>
      </c>
      <c r="BE7" t="s">
        <v>154</v>
      </c>
      <c r="BF7" t="s">
        <v>197</v>
      </c>
      <c r="BG7" t="s">
        <v>197</v>
      </c>
      <c r="BH7" s="24">
        <v>2015</v>
      </c>
      <c r="BI7" s="24">
        <v>2020</v>
      </c>
      <c r="BJ7" t="s">
        <v>111</v>
      </c>
      <c r="BL7" t="s">
        <v>570</v>
      </c>
      <c r="CN7">
        <v>0</v>
      </c>
      <c r="CO7">
        <v>0</v>
      </c>
      <c r="DZ7">
        <v>0</v>
      </c>
      <c r="EA7">
        <v>0</v>
      </c>
      <c r="EF7" s="1">
        <v>0.98</v>
      </c>
      <c r="EG7" s="1">
        <v>0</v>
      </c>
      <c r="EH7" s="1">
        <v>0.02</v>
      </c>
      <c r="EI7" s="1">
        <v>0</v>
      </c>
      <c r="EJ7" t="s">
        <v>534</v>
      </c>
      <c r="EL7" t="s">
        <v>631</v>
      </c>
      <c r="EM7" t="s">
        <v>154</v>
      </c>
      <c r="EN7" t="s">
        <v>197</v>
      </c>
      <c r="EO7" t="s">
        <v>154</v>
      </c>
      <c r="EP7" t="s">
        <v>154</v>
      </c>
      <c r="EQ7" t="s">
        <v>154</v>
      </c>
      <c r="ER7" t="s">
        <v>197</v>
      </c>
      <c r="ES7" t="s">
        <v>154</v>
      </c>
      <c r="ET7" t="s">
        <v>154</v>
      </c>
      <c r="EU7" t="s">
        <v>154</v>
      </c>
      <c r="EV7" t="s">
        <v>154</v>
      </c>
      <c r="EW7" t="s">
        <v>197</v>
      </c>
      <c r="EX7" t="s">
        <v>590</v>
      </c>
      <c r="EY7" t="s">
        <v>537</v>
      </c>
      <c r="FA7" t="s">
        <v>537</v>
      </c>
      <c r="FC7" t="s">
        <v>540</v>
      </c>
      <c r="FD7" t="s">
        <v>540</v>
      </c>
      <c r="FE7" t="s">
        <v>540</v>
      </c>
      <c r="FF7" t="s">
        <v>540</v>
      </c>
      <c r="FG7">
        <v>160</v>
      </c>
      <c r="FH7" t="s">
        <v>148</v>
      </c>
      <c r="FI7" t="s">
        <v>148</v>
      </c>
      <c r="FJ7" t="s">
        <v>148</v>
      </c>
      <c r="FN7" t="s">
        <v>147</v>
      </c>
      <c r="FO7" t="s">
        <v>622</v>
      </c>
      <c r="FQ7" t="s">
        <v>572</v>
      </c>
      <c r="FR7" t="s">
        <v>197</v>
      </c>
      <c r="FS7" t="s">
        <v>154</v>
      </c>
      <c r="FT7" t="s">
        <v>197</v>
      </c>
      <c r="FU7" t="s">
        <v>197</v>
      </c>
      <c r="FV7" t="s">
        <v>197</v>
      </c>
      <c r="FW7" t="s">
        <v>197</v>
      </c>
      <c r="FX7" t="s">
        <v>197</v>
      </c>
      <c r="FY7" t="s">
        <v>197</v>
      </c>
      <c r="FZ7" t="s">
        <v>550</v>
      </c>
      <c r="GA7" t="s">
        <v>632</v>
      </c>
      <c r="GB7" t="s">
        <v>610</v>
      </c>
      <c r="GC7" t="s">
        <v>154</v>
      </c>
      <c r="GD7" t="s">
        <v>197</v>
      </c>
      <c r="GE7" t="s">
        <v>197</v>
      </c>
      <c r="GF7" t="s">
        <v>197</v>
      </c>
      <c r="GG7" t="s">
        <v>197</v>
      </c>
      <c r="GH7" t="s">
        <v>148</v>
      </c>
      <c r="GI7">
        <v>10</v>
      </c>
      <c r="GJ7" t="s">
        <v>591</v>
      </c>
      <c r="GK7" t="s">
        <v>154</v>
      </c>
      <c r="GL7" t="s">
        <v>197</v>
      </c>
      <c r="GM7" t="s">
        <v>633</v>
      </c>
      <c r="GN7" t="s">
        <v>147</v>
      </c>
      <c r="GO7" t="s">
        <v>593</v>
      </c>
      <c r="GP7" t="s">
        <v>147</v>
      </c>
      <c r="GY7" t="s">
        <v>634</v>
      </c>
      <c r="HH7" t="s">
        <v>632</v>
      </c>
      <c r="HK7" t="s">
        <v>148</v>
      </c>
      <c r="HL7" t="s">
        <v>574</v>
      </c>
      <c r="HM7" t="s">
        <v>154</v>
      </c>
      <c r="HN7" t="s">
        <v>197</v>
      </c>
      <c r="HO7" t="s">
        <v>197</v>
      </c>
      <c r="HP7" t="s">
        <v>197</v>
      </c>
      <c r="HQ7" t="s">
        <v>197</v>
      </c>
      <c r="HS7" t="s">
        <v>575</v>
      </c>
      <c r="HT7" t="s">
        <v>635</v>
      </c>
      <c r="HU7" t="s">
        <v>636</v>
      </c>
      <c r="HV7" t="s">
        <v>154</v>
      </c>
      <c r="HW7" t="s">
        <v>154</v>
      </c>
      <c r="HX7" t="s">
        <v>197</v>
      </c>
      <c r="HY7" t="s">
        <v>197</v>
      </c>
      <c r="HZ7" t="s">
        <v>197</v>
      </c>
      <c r="IA7" t="s">
        <v>197</v>
      </c>
      <c r="IB7" t="s">
        <v>197</v>
      </c>
      <c r="IC7" t="s">
        <v>197</v>
      </c>
      <c r="ID7" t="s">
        <v>197</v>
      </c>
      <c r="IE7" t="s">
        <v>197</v>
      </c>
      <c r="IF7" t="s">
        <v>197</v>
      </c>
      <c r="IG7" t="s">
        <v>154</v>
      </c>
      <c r="IH7" t="s">
        <v>197</v>
      </c>
      <c r="II7" t="s">
        <v>637</v>
      </c>
      <c r="IJ7" t="s">
        <v>147</v>
      </c>
      <c r="JH7" t="s">
        <v>148</v>
      </c>
      <c r="JI7" t="s">
        <v>638</v>
      </c>
      <c r="JJ7" t="s">
        <v>154</v>
      </c>
      <c r="JK7" t="s">
        <v>154</v>
      </c>
      <c r="JL7" t="s">
        <v>197</v>
      </c>
      <c r="JM7" t="s">
        <v>197</v>
      </c>
      <c r="JN7" t="s">
        <v>154</v>
      </c>
      <c r="JO7" t="s">
        <v>197</v>
      </c>
      <c r="JP7" t="s">
        <v>197</v>
      </c>
      <c r="JQ7" t="s">
        <v>197</v>
      </c>
      <c r="JR7" t="s">
        <v>613</v>
      </c>
      <c r="JS7" t="s">
        <v>197</v>
      </c>
      <c r="JT7" t="s">
        <v>197</v>
      </c>
      <c r="JU7" t="s">
        <v>154</v>
      </c>
      <c r="JV7" t="s">
        <v>197</v>
      </c>
      <c r="JW7" t="s">
        <v>154</v>
      </c>
      <c r="JX7" t="s">
        <v>154</v>
      </c>
      <c r="JY7" t="s">
        <v>197</v>
      </c>
      <c r="JZ7" t="s">
        <v>148</v>
      </c>
      <c r="KB7" t="s">
        <v>639</v>
      </c>
      <c r="KD7" t="s">
        <v>640</v>
      </c>
      <c r="KE7" t="s">
        <v>197</v>
      </c>
      <c r="KF7" t="s">
        <v>197</v>
      </c>
      <c r="KG7" t="s">
        <v>197</v>
      </c>
      <c r="KH7" t="s">
        <v>154</v>
      </c>
      <c r="KI7" t="s">
        <v>197</v>
      </c>
      <c r="KJ7" t="s">
        <v>154</v>
      </c>
      <c r="KK7" t="s">
        <v>197</v>
      </c>
      <c r="KM7" t="s">
        <v>582</v>
      </c>
      <c r="KN7" t="s">
        <v>148</v>
      </c>
      <c r="KO7" t="s">
        <v>641</v>
      </c>
      <c r="KP7" t="s">
        <v>642</v>
      </c>
      <c r="KR7" t="s">
        <v>148</v>
      </c>
      <c r="KS7" t="s">
        <v>560</v>
      </c>
      <c r="KT7" t="s">
        <v>154</v>
      </c>
      <c r="KU7" t="s">
        <v>154</v>
      </c>
      <c r="KV7" t="s">
        <v>197</v>
      </c>
      <c r="KX7" t="s">
        <v>643</v>
      </c>
      <c r="KY7" t="s">
        <v>197</v>
      </c>
      <c r="KZ7" t="s">
        <v>197</v>
      </c>
      <c r="LA7" t="s">
        <v>154</v>
      </c>
      <c r="LB7" t="s">
        <v>197</v>
      </c>
      <c r="LC7" t="s">
        <v>154</v>
      </c>
      <c r="LD7" t="s">
        <v>197</v>
      </c>
      <c r="LE7" t="s">
        <v>197</v>
      </c>
      <c r="LF7" t="s">
        <v>154</v>
      </c>
      <c r="LG7" t="s">
        <v>197</v>
      </c>
      <c r="LH7" t="s">
        <v>197</v>
      </c>
      <c r="LJ7">
        <v>3</v>
      </c>
      <c r="LK7" s="24"/>
    </row>
    <row r="8" spans="1:323" x14ac:dyDescent="0.25">
      <c r="A8" s="48">
        <v>44540</v>
      </c>
      <c r="B8" s="48">
        <v>44561</v>
      </c>
      <c r="C8" t="s">
        <v>25</v>
      </c>
      <c r="D8" t="s">
        <v>6</v>
      </c>
      <c r="E8" s="49" t="s">
        <v>1779</v>
      </c>
      <c r="F8" s="49" t="s">
        <v>531</v>
      </c>
      <c r="G8" t="s">
        <v>521</v>
      </c>
      <c r="H8" t="s">
        <v>34</v>
      </c>
      <c r="I8" t="s">
        <v>522</v>
      </c>
      <c r="J8" t="s">
        <v>38</v>
      </c>
      <c r="K8" t="s">
        <v>644</v>
      </c>
      <c r="L8" t="s">
        <v>629</v>
      </c>
      <c r="M8" t="s">
        <v>525</v>
      </c>
      <c r="N8" t="s">
        <v>645</v>
      </c>
      <c r="O8" s="46">
        <v>1</v>
      </c>
      <c r="P8" t="s">
        <v>16</v>
      </c>
      <c r="Q8" t="s">
        <v>527</v>
      </c>
      <c r="R8" t="s">
        <v>528</v>
      </c>
      <c r="S8" t="s">
        <v>148</v>
      </c>
      <c r="T8" t="s">
        <v>630</v>
      </c>
      <c r="V8" t="s">
        <v>646</v>
      </c>
      <c r="Z8" t="s">
        <v>530</v>
      </c>
      <c r="AA8" t="s">
        <v>154</v>
      </c>
      <c r="AB8" t="s">
        <v>197</v>
      </c>
      <c r="AC8" t="s">
        <v>197</v>
      </c>
      <c r="AD8">
        <v>300</v>
      </c>
      <c r="AE8">
        <v>985</v>
      </c>
      <c r="AF8">
        <v>300</v>
      </c>
      <c r="AG8">
        <v>985</v>
      </c>
      <c r="AH8">
        <v>15</v>
      </c>
      <c r="AI8">
        <v>20</v>
      </c>
      <c r="AJ8">
        <v>40</v>
      </c>
      <c r="AK8">
        <v>60</v>
      </c>
      <c r="AL8">
        <v>80</v>
      </c>
      <c r="AM8">
        <v>90</v>
      </c>
      <c r="AN8">
        <v>45</v>
      </c>
      <c r="AO8">
        <v>25</v>
      </c>
      <c r="AP8">
        <v>250</v>
      </c>
      <c r="AQ8">
        <v>320</v>
      </c>
      <c r="AR8">
        <v>15</v>
      </c>
      <c r="AS8">
        <v>25</v>
      </c>
      <c r="AT8">
        <v>445</v>
      </c>
      <c r="AU8">
        <v>540</v>
      </c>
      <c r="AV8" t="s">
        <v>531</v>
      </c>
      <c r="AW8" t="s">
        <v>34</v>
      </c>
      <c r="AX8" t="s">
        <v>38</v>
      </c>
      <c r="AY8" t="s">
        <v>588</v>
      </c>
      <c r="AZ8" t="s">
        <v>154</v>
      </c>
      <c r="BA8" t="s">
        <v>197</v>
      </c>
      <c r="BB8" t="s">
        <v>197</v>
      </c>
      <c r="BC8" t="s">
        <v>197</v>
      </c>
      <c r="BD8" t="s">
        <v>197</v>
      </c>
      <c r="BE8" t="s">
        <v>154</v>
      </c>
      <c r="BF8" t="s">
        <v>197</v>
      </c>
      <c r="BG8" t="s">
        <v>197</v>
      </c>
      <c r="BH8" s="24">
        <v>2015</v>
      </c>
      <c r="BI8" s="24">
        <v>2015</v>
      </c>
      <c r="BJ8" t="s">
        <v>111</v>
      </c>
      <c r="BL8" t="s">
        <v>533</v>
      </c>
      <c r="CN8">
        <v>0</v>
      </c>
      <c r="CO8">
        <v>0</v>
      </c>
      <c r="DZ8">
        <v>0</v>
      </c>
      <c r="EA8">
        <v>0</v>
      </c>
      <c r="EF8" s="1">
        <v>1</v>
      </c>
      <c r="EG8" s="1">
        <v>0</v>
      </c>
      <c r="EH8" s="1">
        <v>0</v>
      </c>
      <c r="EI8" s="1">
        <v>0</v>
      </c>
      <c r="EJ8" t="s">
        <v>534</v>
      </c>
      <c r="EL8" t="s">
        <v>647</v>
      </c>
      <c r="EM8" t="s">
        <v>154</v>
      </c>
      <c r="EN8" t="s">
        <v>197</v>
      </c>
      <c r="EO8" t="s">
        <v>154</v>
      </c>
      <c r="EP8" t="s">
        <v>154</v>
      </c>
      <c r="EQ8" t="s">
        <v>154</v>
      </c>
      <c r="ER8" t="s">
        <v>154</v>
      </c>
      <c r="ES8" t="s">
        <v>154</v>
      </c>
      <c r="ET8" t="s">
        <v>154</v>
      </c>
      <c r="EU8" t="s">
        <v>154</v>
      </c>
      <c r="EV8" t="s">
        <v>154</v>
      </c>
      <c r="EW8" t="s">
        <v>197</v>
      </c>
      <c r="EX8" t="s">
        <v>590</v>
      </c>
      <c r="EY8" t="s">
        <v>537</v>
      </c>
      <c r="FA8" t="s">
        <v>537</v>
      </c>
      <c r="FB8" t="s">
        <v>537</v>
      </c>
      <c r="FC8" t="s">
        <v>540</v>
      </c>
      <c r="FD8" t="s">
        <v>540</v>
      </c>
      <c r="FE8" t="s">
        <v>540</v>
      </c>
      <c r="FF8" t="s">
        <v>540</v>
      </c>
      <c r="FG8">
        <v>101</v>
      </c>
      <c r="FH8" t="s">
        <v>148</v>
      </c>
      <c r="FI8" t="s">
        <v>148</v>
      </c>
      <c r="FJ8" t="s">
        <v>148</v>
      </c>
      <c r="FN8" t="s">
        <v>148</v>
      </c>
      <c r="FQ8" t="s">
        <v>572</v>
      </c>
      <c r="FR8" t="s">
        <v>197</v>
      </c>
      <c r="FS8" t="s">
        <v>154</v>
      </c>
      <c r="FT8" t="s">
        <v>197</v>
      </c>
      <c r="FU8" t="s">
        <v>197</v>
      </c>
      <c r="FV8" t="s">
        <v>197</v>
      </c>
      <c r="FW8" t="s">
        <v>197</v>
      </c>
      <c r="FX8" t="s">
        <v>197</v>
      </c>
      <c r="FY8" t="s">
        <v>197</v>
      </c>
      <c r="FZ8" t="s">
        <v>550</v>
      </c>
      <c r="GA8" t="s">
        <v>632</v>
      </c>
      <c r="GB8" t="s">
        <v>648</v>
      </c>
      <c r="GC8" t="s">
        <v>197</v>
      </c>
      <c r="GD8" t="s">
        <v>154</v>
      </c>
      <c r="GE8" t="s">
        <v>154</v>
      </c>
      <c r="GF8" t="s">
        <v>197</v>
      </c>
      <c r="GG8" t="s">
        <v>197</v>
      </c>
      <c r="GH8" t="s">
        <v>148</v>
      </c>
      <c r="GI8">
        <v>30</v>
      </c>
      <c r="GJ8" t="s">
        <v>591</v>
      </c>
      <c r="GK8" t="s">
        <v>154</v>
      </c>
      <c r="GL8" t="s">
        <v>197</v>
      </c>
      <c r="GM8" t="s">
        <v>649</v>
      </c>
      <c r="GN8" t="s">
        <v>147</v>
      </c>
      <c r="GO8" t="s">
        <v>593</v>
      </c>
      <c r="GP8" t="s">
        <v>147</v>
      </c>
      <c r="GY8" t="s">
        <v>634</v>
      </c>
      <c r="HH8" t="s">
        <v>543</v>
      </c>
      <c r="HK8" t="s">
        <v>148</v>
      </c>
      <c r="HL8" t="s">
        <v>574</v>
      </c>
      <c r="HM8" t="s">
        <v>154</v>
      </c>
      <c r="HN8" t="s">
        <v>197</v>
      </c>
      <c r="HO8" t="s">
        <v>197</v>
      </c>
      <c r="HP8" t="s">
        <v>197</v>
      </c>
      <c r="HQ8" t="s">
        <v>197</v>
      </c>
      <c r="HS8" t="s">
        <v>550</v>
      </c>
      <c r="HU8" t="s">
        <v>650</v>
      </c>
      <c r="HV8" t="s">
        <v>154</v>
      </c>
      <c r="HW8" t="s">
        <v>197</v>
      </c>
      <c r="HX8" t="s">
        <v>197</v>
      </c>
      <c r="HY8" t="s">
        <v>197</v>
      </c>
      <c r="HZ8" t="s">
        <v>154</v>
      </c>
      <c r="IA8" t="s">
        <v>154</v>
      </c>
      <c r="IB8" t="s">
        <v>197</v>
      </c>
      <c r="IC8" t="s">
        <v>197</v>
      </c>
      <c r="ID8" t="s">
        <v>197</v>
      </c>
      <c r="IE8" t="s">
        <v>197</v>
      </c>
      <c r="IF8" t="s">
        <v>197</v>
      </c>
      <c r="IG8" t="s">
        <v>197</v>
      </c>
      <c r="IH8" t="s">
        <v>197</v>
      </c>
      <c r="IJ8" t="s">
        <v>147</v>
      </c>
      <c r="JH8" t="s">
        <v>148</v>
      </c>
      <c r="JI8" t="s">
        <v>651</v>
      </c>
      <c r="JJ8" t="s">
        <v>154</v>
      </c>
      <c r="JK8" t="s">
        <v>154</v>
      </c>
      <c r="JL8" t="s">
        <v>197</v>
      </c>
      <c r="JM8" t="s">
        <v>154</v>
      </c>
      <c r="JN8" t="s">
        <v>197</v>
      </c>
      <c r="JO8" t="s">
        <v>197</v>
      </c>
      <c r="JP8" t="s">
        <v>197</v>
      </c>
      <c r="JQ8" t="s">
        <v>197</v>
      </c>
      <c r="JR8" t="s">
        <v>613</v>
      </c>
      <c r="JS8" t="s">
        <v>197</v>
      </c>
      <c r="JT8" t="s">
        <v>197</v>
      </c>
      <c r="JU8" t="s">
        <v>154</v>
      </c>
      <c r="JV8" t="s">
        <v>197</v>
      </c>
      <c r="JW8" t="s">
        <v>154</v>
      </c>
      <c r="JX8" t="s">
        <v>154</v>
      </c>
      <c r="JY8" t="s">
        <v>197</v>
      </c>
      <c r="JZ8" t="s">
        <v>148</v>
      </c>
      <c r="KB8" t="s">
        <v>639</v>
      </c>
      <c r="KD8" t="s">
        <v>581</v>
      </c>
      <c r="KE8" t="s">
        <v>154</v>
      </c>
      <c r="KF8" t="s">
        <v>197</v>
      </c>
      <c r="KG8" t="s">
        <v>197</v>
      </c>
      <c r="KH8" t="s">
        <v>154</v>
      </c>
      <c r="KI8" t="s">
        <v>197</v>
      </c>
      <c r="KJ8" t="s">
        <v>197</v>
      </c>
      <c r="KK8" t="s">
        <v>197</v>
      </c>
      <c r="KM8" t="s">
        <v>652</v>
      </c>
      <c r="KN8" t="s">
        <v>148</v>
      </c>
      <c r="KO8" t="s">
        <v>641</v>
      </c>
      <c r="KP8" t="s">
        <v>559</v>
      </c>
      <c r="KR8" t="s">
        <v>148</v>
      </c>
      <c r="KS8" t="s">
        <v>560</v>
      </c>
      <c r="KT8" t="s">
        <v>154</v>
      </c>
      <c r="KU8" t="s">
        <v>154</v>
      </c>
      <c r="KV8" t="s">
        <v>197</v>
      </c>
      <c r="KX8" t="s">
        <v>653</v>
      </c>
      <c r="KY8" t="s">
        <v>154</v>
      </c>
      <c r="KZ8" t="s">
        <v>197</v>
      </c>
      <c r="LA8" t="s">
        <v>154</v>
      </c>
      <c r="LB8" t="s">
        <v>197</v>
      </c>
      <c r="LC8" t="s">
        <v>197</v>
      </c>
      <c r="LD8" t="s">
        <v>197</v>
      </c>
      <c r="LE8" t="s">
        <v>197</v>
      </c>
      <c r="LF8" t="s">
        <v>154</v>
      </c>
      <c r="LG8" t="s">
        <v>197</v>
      </c>
      <c r="LH8" t="s">
        <v>197</v>
      </c>
      <c r="LJ8">
        <v>3</v>
      </c>
      <c r="LK8" s="24"/>
    </row>
    <row r="9" spans="1:323" x14ac:dyDescent="0.25">
      <c r="A9" s="48">
        <v>44540</v>
      </c>
      <c r="B9" s="48">
        <v>44561</v>
      </c>
      <c r="C9" t="s">
        <v>25</v>
      </c>
      <c r="D9" t="s">
        <v>6</v>
      </c>
      <c r="E9" s="49" t="s">
        <v>1779</v>
      </c>
      <c r="F9" s="49" t="s">
        <v>531</v>
      </c>
      <c r="G9" t="s">
        <v>521</v>
      </c>
      <c r="H9" t="s">
        <v>34</v>
      </c>
      <c r="I9" t="s">
        <v>522</v>
      </c>
      <c r="J9" t="s">
        <v>38</v>
      </c>
      <c r="K9" t="s">
        <v>654</v>
      </c>
      <c r="L9" t="s">
        <v>645</v>
      </c>
      <c r="M9" t="s">
        <v>525</v>
      </c>
      <c r="N9" t="s">
        <v>38</v>
      </c>
      <c r="O9" s="46">
        <v>22</v>
      </c>
      <c r="P9" t="s">
        <v>16</v>
      </c>
      <c r="Q9" t="s">
        <v>527</v>
      </c>
      <c r="R9" t="s">
        <v>565</v>
      </c>
      <c r="S9" t="s">
        <v>148</v>
      </c>
      <c r="T9" t="s">
        <v>630</v>
      </c>
      <c r="V9" t="s">
        <v>646</v>
      </c>
      <c r="Z9" t="s">
        <v>655</v>
      </c>
      <c r="AA9" t="s">
        <v>154</v>
      </c>
      <c r="AB9" t="s">
        <v>197</v>
      </c>
      <c r="AC9" t="s">
        <v>154</v>
      </c>
      <c r="AD9">
        <v>3528</v>
      </c>
      <c r="AE9">
        <v>21437</v>
      </c>
      <c r="AF9">
        <v>3500</v>
      </c>
      <c r="AG9">
        <v>21300</v>
      </c>
      <c r="AH9">
        <v>639</v>
      </c>
      <c r="AI9">
        <v>639</v>
      </c>
      <c r="AJ9">
        <v>1065</v>
      </c>
      <c r="AK9">
        <v>1278</v>
      </c>
      <c r="AL9">
        <v>1491</v>
      </c>
      <c r="AM9">
        <v>1491</v>
      </c>
      <c r="AN9">
        <v>1704</v>
      </c>
      <c r="AO9">
        <v>1917</v>
      </c>
      <c r="AP9">
        <v>4047</v>
      </c>
      <c r="AQ9">
        <v>5751</v>
      </c>
      <c r="AR9">
        <v>639</v>
      </c>
      <c r="AS9">
        <v>639</v>
      </c>
      <c r="AT9">
        <v>9585</v>
      </c>
      <c r="AU9">
        <v>11715</v>
      </c>
      <c r="AV9" t="s">
        <v>531</v>
      </c>
      <c r="AW9" t="s">
        <v>34</v>
      </c>
      <c r="AX9" t="s">
        <v>36</v>
      </c>
      <c r="AY9" t="s">
        <v>656</v>
      </c>
      <c r="AZ9" t="s">
        <v>154</v>
      </c>
      <c r="BA9" t="s">
        <v>197</v>
      </c>
      <c r="BB9" t="s">
        <v>197</v>
      </c>
      <c r="BC9" t="s">
        <v>197</v>
      </c>
      <c r="BD9" t="s">
        <v>154</v>
      </c>
      <c r="BE9" t="s">
        <v>154</v>
      </c>
      <c r="BF9" t="s">
        <v>197</v>
      </c>
      <c r="BG9" t="s">
        <v>197</v>
      </c>
      <c r="BH9" s="24">
        <v>2020</v>
      </c>
      <c r="BI9" s="24">
        <v>2021</v>
      </c>
      <c r="BJ9" t="s">
        <v>111</v>
      </c>
      <c r="BL9" t="s">
        <v>570</v>
      </c>
      <c r="CN9">
        <v>0</v>
      </c>
      <c r="CO9">
        <v>0</v>
      </c>
      <c r="CY9">
        <v>28</v>
      </c>
      <c r="CZ9">
        <v>137</v>
      </c>
      <c r="DA9">
        <v>2</v>
      </c>
      <c r="DB9">
        <v>3</v>
      </c>
      <c r="DC9">
        <v>8</v>
      </c>
      <c r="DD9">
        <v>18</v>
      </c>
      <c r="DE9">
        <v>4</v>
      </c>
      <c r="DF9">
        <v>6</v>
      </c>
      <c r="DG9">
        <v>5</v>
      </c>
      <c r="DH9">
        <v>3</v>
      </c>
      <c r="DI9">
        <v>38</v>
      </c>
      <c r="DJ9">
        <v>45</v>
      </c>
      <c r="DK9">
        <v>2</v>
      </c>
      <c r="DL9">
        <v>3</v>
      </c>
      <c r="DM9">
        <v>59</v>
      </c>
      <c r="DN9">
        <v>78</v>
      </c>
      <c r="DO9" t="s">
        <v>567</v>
      </c>
      <c r="DP9" t="s">
        <v>607</v>
      </c>
      <c r="DQ9" t="s">
        <v>657</v>
      </c>
      <c r="DR9" t="s">
        <v>154</v>
      </c>
      <c r="DS9" t="s">
        <v>197</v>
      </c>
      <c r="DT9" t="s">
        <v>197</v>
      </c>
      <c r="DU9" t="s">
        <v>197</v>
      </c>
      <c r="DV9" t="s">
        <v>197</v>
      </c>
      <c r="DW9" t="s">
        <v>197</v>
      </c>
      <c r="DX9" t="s">
        <v>197</v>
      </c>
      <c r="DY9" t="s">
        <v>154</v>
      </c>
      <c r="DZ9">
        <v>2020</v>
      </c>
      <c r="EA9">
        <v>2020</v>
      </c>
      <c r="EB9" t="s">
        <v>111</v>
      </c>
      <c r="ED9" t="s">
        <v>658</v>
      </c>
      <c r="EF9" s="1">
        <v>0.96794871794871795</v>
      </c>
      <c r="EG9" s="1">
        <v>0</v>
      </c>
      <c r="EH9" s="1">
        <v>3.2051282051282048E-2</v>
      </c>
      <c r="EI9" s="1">
        <v>0</v>
      </c>
      <c r="EJ9" t="s">
        <v>534</v>
      </c>
      <c r="EL9" t="s">
        <v>659</v>
      </c>
      <c r="EM9" t="s">
        <v>154</v>
      </c>
      <c r="EN9" t="s">
        <v>154</v>
      </c>
      <c r="EO9" t="s">
        <v>154</v>
      </c>
      <c r="EP9" t="s">
        <v>154</v>
      </c>
      <c r="EQ9" t="s">
        <v>154</v>
      </c>
      <c r="ER9" t="s">
        <v>197</v>
      </c>
      <c r="ES9" t="s">
        <v>154</v>
      </c>
      <c r="ET9" t="s">
        <v>154</v>
      </c>
      <c r="EU9" t="s">
        <v>154</v>
      </c>
      <c r="EV9" t="s">
        <v>197</v>
      </c>
      <c r="EW9" t="s">
        <v>197</v>
      </c>
      <c r="EX9" t="s">
        <v>590</v>
      </c>
      <c r="EY9" t="s">
        <v>537</v>
      </c>
      <c r="EZ9" t="s">
        <v>537</v>
      </c>
      <c r="FA9" t="s">
        <v>536</v>
      </c>
      <c r="FC9" t="s">
        <v>540</v>
      </c>
      <c r="FD9" t="s">
        <v>539</v>
      </c>
      <c r="FE9" t="s">
        <v>540</v>
      </c>
      <c r="FF9" t="s">
        <v>540</v>
      </c>
      <c r="FG9">
        <v>1678</v>
      </c>
      <c r="FH9" t="s">
        <v>148</v>
      </c>
      <c r="FI9" t="s">
        <v>148</v>
      </c>
      <c r="FJ9" t="s">
        <v>148</v>
      </c>
      <c r="FN9" t="s">
        <v>147</v>
      </c>
      <c r="FO9" t="s">
        <v>170</v>
      </c>
      <c r="FQ9" t="s">
        <v>572</v>
      </c>
      <c r="FR9" t="s">
        <v>197</v>
      </c>
      <c r="FS9" t="s">
        <v>154</v>
      </c>
      <c r="FT9" t="s">
        <v>197</v>
      </c>
      <c r="FU9" t="s">
        <v>197</v>
      </c>
      <c r="FV9" t="s">
        <v>197</v>
      </c>
      <c r="FW9" t="s">
        <v>197</v>
      </c>
      <c r="FX9" t="s">
        <v>197</v>
      </c>
      <c r="FY9" t="s">
        <v>197</v>
      </c>
      <c r="FZ9" t="s">
        <v>550</v>
      </c>
      <c r="GA9" t="s">
        <v>632</v>
      </c>
      <c r="GB9" t="s">
        <v>660</v>
      </c>
      <c r="GC9" t="s">
        <v>197</v>
      </c>
      <c r="GD9" t="s">
        <v>197</v>
      </c>
      <c r="GE9" t="s">
        <v>154</v>
      </c>
      <c r="GF9" t="s">
        <v>154</v>
      </c>
      <c r="GG9" t="s">
        <v>197</v>
      </c>
      <c r="GH9" t="s">
        <v>148</v>
      </c>
      <c r="GI9">
        <v>843</v>
      </c>
      <c r="GJ9" t="s">
        <v>591</v>
      </c>
      <c r="GK9" t="s">
        <v>154</v>
      </c>
      <c r="GL9" t="s">
        <v>197</v>
      </c>
      <c r="GM9" t="s">
        <v>633</v>
      </c>
      <c r="GN9" t="s">
        <v>147</v>
      </c>
      <c r="GO9" t="s">
        <v>593</v>
      </c>
      <c r="GP9" t="s">
        <v>147</v>
      </c>
      <c r="GY9" t="s">
        <v>634</v>
      </c>
      <c r="HH9" t="s">
        <v>632</v>
      </c>
      <c r="HK9" t="s">
        <v>148</v>
      </c>
      <c r="HL9" t="s">
        <v>574</v>
      </c>
      <c r="HM9" t="s">
        <v>154</v>
      </c>
      <c r="HN9" t="s">
        <v>197</v>
      </c>
      <c r="HO9" t="s">
        <v>197</v>
      </c>
      <c r="HP9" t="s">
        <v>197</v>
      </c>
      <c r="HQ9" t="s">
        <v>197</v>
      </c>
      <c r="HS9" t="s">
        <v>575</v>
      </c>
      <c r="HT9" t="s">
        <v>635</v>
      </c>
      <c r="HU9" t="s">
        <v>624</v>
      </c>
      <c r="HV9" t="s">
        <v>197</v>
      </c>
      <c r="HW9" t="s">
        <v>154</v>
      </c>
      <c r="HX9" t="s">
        <v>197</v>
      </c>
      <c r="HY9" t="s">
        <v>197</v>
      </c>
      <c r="HZ9" t="s">
        <v>197</v>
      </c>
      <c r="IA9" t="s">
        <v>154</v>
      </c>
      <c r="IB9" t="s">
        <v>197</v>
      </c>
      <c r="IC9" t="s">
        <v>197</v>
      </c>
      <c r="ID9" t="s">
        <v>154</v>
      </c>
      <c r="IE9" t="s">
        <v>197</v>
      </c>
      <c r="IF9" t="s">
        <v>197</v>
      </c>
      <c r="IG9" t="s">
        <v>197</v>
      </c>
      <c r="IH9" t="s">
        <v>197</v>
      </c>
      <c r="IJ9" t="s">
        <v>147</v>
      </c>
      <c r="JH9" t="s">
        <v>148</v>
      </c>
      <c r="JI9" t="s">
        <v>661</v>
      </c>
      <c r="JJ9" t="s">
        <v>154</v>
      </c>
      <c r="JK9" t="s">
        <v>197</v>
      </c>
      <c r="JL9" t="s">
        <v>154</v>
      </c>
      <c r="JM9" t="s">
        <v>197</v>
      </c>
      <c r="JN9" t="s">
        <v>154</v>
      </c>
      <c r="JO9" t="s">
        <v>197</v>
      </c>
      <c r="JP9" t="s">
        <v>197</v>
      </c>
      <c r="JQ9" t="s">
        <v>197</v>
      </c>
      <c r="JR9" t="s">
        <v>613</v>
      </c>
      <c r="JS9" t="s">
        <v>197</v>
      </c>
      <c r="JT9" t="s">
        <v>197</v>
      </c>
      <c r="JU9" t="s">
        <v>154</v>
      </c>
      <c r="JV9" t="s">
        <v>197</v>
      </c>
      <c r="JW9" t="s">
        <v>154</v>
      </c>
      <c r="JX9" t="s">
        <v>154</v>
      </c>
      <c r="JY9" t="s">
        <v>197</v>
      </c>
      <c r="JZ9" t="s">
        <v>148</v>
      </c>
      <c r="KB9" t="s">
        <v>555</v>
      </c>
      <c r="KD9" t="s">
        <v>556</v>
      </c>
      <c r="KE9" t="s">
        <v>154</v>
      </c>
      <c r="KF9" t="s">
        <v>197</v>
      </c>
      <c r="KG9" t="s">
        <v>197</v>
      </c>
      <c r="KH9" t="s">
        <v>154</v>
      </c>
      <c r="KI9" t="s">
        <v>197</v>
      </c>
      <c r="KJ9" t="s">
        <v>197</v>
      </c>
      <c r="KK9" t="s">
        <v>197</v>
      </c>
      <c r="KM9" t="s">
        <v>582</v>
      </c>
      <c r="KN9" t="s">
        <v>148</v>
      </c>
      <c r="KO9" t="s">
        <v>641</v>
      </c>
      <c r="KP9" t="s">
        <v>559</v>
      </c>
      <c r="KR9" t="s">
        <v>148</v>
      </c>
      <c r="KS9" t="s">
        <v>560</v>
      </c>
      <c r="KT9" t="s">
        <v>154</v>
      </c>
      <c r="KU9" t="s">
        <v>154</v>
      </c>
      <c r="KV9" t="s">
        <v>197</v>
      </c>
      <c r="KX9" t="s">
        <v>662</v>
      </c>
      <c r="KY9" t="s">
        <v>197</v>
      </c>
      <c r="KZ9" t="s">
        <v>197</v>
      </c>
      <c r="LA9" t="s">
        <v>154</v>
      </c>
      <c r="LB9" t="s">
        <v>197</v>
      </c>
      <c r="LC9" t="s">
        <v>154</v>
      </c>
      <c r="LD9" t="s">
        <v>197</v>
      </c>
      <c r="LE9" t="s">
        <v>197</v>
      </c>
      <c r="LF9" t="s">
        <v>154</v>
      </c>
      <c r="LG9" t="s">
        <v>197</v>
      </c>
      <c r="LH9" t="s">
        <v>197</v>
      </c>
      <c r="LJ9">
        <v>4</v>
      </c>
      <c r="LK9" s="24"/>
    </row>
    <row r="10" spans="1:323" x14ac:dyDescent="0.25">
      <c r="A10" s="48">
        <v>44534</v>
      </c>
      <c r="B10" s="48">
        <v>44561</v>
      </c>
      <c r="C10" t="s">
        <v>25</v>
      </c>
      <c r="D10" t="s">
        <v>6</v>
      </c>
      <c r="E10" s="49" t="s">
        <v>1779</v>
      </c>
      <c r="F10" s="49" t="s">
        <v>531</v>
      </c>
      <c r="G10" t="s">
        <v>616</v>
      </c>
      <c r="H10" t="s">
        <v>39</v>
      </c>
      <c r="I10" t="s">
        <v>617</v>
      </c>
      <c r="J10" t="s">
        <v>47</v>
      </c>
      <c r="K10" t="s">
        <v>663</v>
      </c>
      <c r="L10" t="s">
        <v>664</v>
      </c>
      <c r="M10" t="s">
        <v>564</v>
      </c>
      <c r="P10" t="s">
        <v>16</v>
      </c>
      <c r="Q10" t="s">
        <v>527</v>
      </c>
      <c r="R10" t="s">
        <v>565</v>
      </c>
      <c r="S10" t="s">
        <v>148</v>
      </c>
      <c r="T10" t="s">
        <v>529</v>
      </c>
      <c r="Z10" t="s">
        <v>530</v>
      </c>
      <c r="AA10" t="s">
        <v>154</v>
      </c>
      <c r="AB10" t="s">
        <v>197</v>
      </c>
      <c r="AC10" t="s">
        <v>197</v>
      </c>
      <c r="AD10">
        <v>52</v>
      </c>
      <c r="AE10">
        <v>215</v>
      </c>
      <c r="AF10">
        <v>52</v>
      </c>
      <c r="AG10">
        <v>215</v>
      </c>
      <c r="AH10">
        <v>5</v>
      </c>
      <c r="AI10">
        <v>7</v>
      </c>
      <c r="AJ10">
        <v>11</v>
      </c>
      <c r="AK10">
        <v>14</v>
      </c>
      <c r="AL10">
        <v>15</v>
      </c>
      <c r="AM10">
        <v>20</v>
      </c>
      <c r="AN10">
        <v>7</v>
      </c>
      <c r="AO10">
        <v>8</v>
      </c>
      <c r="AP10">
        <v>58</v>
      </c>
      <c r="AQ10">
        <v>63</v>
      </c>
      <c r="AR10">
        <v>3</v>
      </c>
      <c r="AS10">
        <v>4</v>
      </c>
      <c r="AT10">
        <v>99</v>
      </c>
      <c r="AU10">
        <v>116</v>
      </c>
      <c r="AV10" t="s">
        <v>531</v>
      </c>
      <c r="AW10" t="s">
        <v>39</v>
      </c>
      <c r="AX10" t="s">
        <v>47</v>
      </c>
      <c r="AY10" t="s">
        <v>665</v>
      </c>
      <c r="AZ10" t="s">
        <v>154</v>
      </c>
      <c r="BA10" t="s">
        <v>197</v>
      </c>
      <c r="BB10" t="s">
        <v>197</v>
      </c>
      <c r="BC10" t="s">
        <v>197</v>
      </c>
      <c r="BD10" t="s">
        <v>197</v>
      </c>
      <c r="BE10" t="s">
        <v>154</v>
      </c>
      <c r="BF10" t="s">
        <v>197</v>
      </c>
      <c r="BG10" t="s">
        <v>197</v>
      </c>
      <c r="BH10" s="24">
        <v>2019</v>
      </c>
      <c r="BI10" s="24">
        <v>2019</v>
      </c>
      <c r="BJ10" t="s">
        <v>111</v>
      </c>
      <c r="BL10" t="s">
        <v>570</v>
      </c>
      <c r="CN10">
        <v>0</v>
      </c>
      <c r="CO10">
        <v>0</v>
      </c>
      <c r="DZ10">
        <v>0</v>
      </c>
      <c r="EA10">
        <v>0</v>
      </c>
      <c r="EF10" s="1">
        <v>1</v>
      </c>
      <c r="EG10" s="1">
        <v>0</v>
      </c>
      <c r="EH10" s="1">
        <v>0</v>
      </c>
      <c r="EI10" s="1">
        <v>0</v>
      </c>
      <c r="EJ10" t="s">
        <v>534</v>
      </c>
      <c r="EL10" t="s">
        <v>666</v>
      </c>
      <c r="EM10" t="s">
        <v>197</v>
      </c>
      <c r="EN10" t="s">
        <v>197</v>
      </c>
      <c r="EO10" t="s">
        <v>197</v>
      </c>
      <c r="EP10" t="s">
        <v>197</v>
      </c>
      <c r="EQ10" t="s">
        <v>197</v>
      </c>
      <c r="ER10" t="s">
        <v>197</v>
      </c>
      <c r="ES10" t="s">
        <v>197</v>
      </c>
      <c r="ET10" t="s">
        <v>197</v>
      </c>
      <c r="EU10" t="s">
        <v>197</v>
      </c>
      <c r="EV10" t="s">
        <v>197</v>
      </c>
      <c r="EW10" t="s">
        <v>154</v>
      </c>
      <c r="FG10">
        <v>34</v>
      </c>
      <c r="FH10" t="s">
        <v>148</v>
      </c>
      <c r="FI10" t="s">
        <v>148</v>
      </c>
      <c r="FJ10" t="s">
        <v>148</v>
      </c>
      <c r="FN10" t="s">
        <v>148</v>
      </c>
      <c r="FQ10" t="s">
        <v>667</v>
      </c>
      <c r="FR10" t="s">
        <v>154</v>
      </c>
      <c r="FS10" t="s">
        <v>197</v>
      </c>
      <c r="FT10" t="s">
        <v>197</v>
      </c>
      <c r="FU10" t="s">
        <v>197</v>
      </c>
      <c r="FV10" t="s">
        <v>197</v>
      </c>
      <c r="FW10" t="s">
        <v>197</v>
      </c>
      <c r="FX10" t="s">
        <v>197</v>
      </c>
      <c r="FY10" t="s">
        <v>197</v>
      </c>
      <c r="FZ10" t="s">
        <v>668</v>
      </c>
      <c r="GA10" t="s">
        <v>632</v>
      </c>
      <c r="GB10" t="s">
        <v>544</v>
      </c>
      <c r="GC10" t="s">
        <v>197</v>
      </c>
      <c r="GD10" t="s">
        <v>197</v>
      </c>
      <c r="GE10" t="s">
        <v>197</v>
      </c>
      <c r="GF10" t="s">
        <v>154</v>
      </c>
      <c r="GG10" t="s">
        <v>197</v>
      </c>
      <c r="GH10" t="s">
        <v>147</v>
      </c>
      <c r="GP10" t="s">
        <v>147</v>
      </c>
      <c r="GY10" t="s">
        <v>547</v>
      </c>
      <c r="GZ10" t="s">
        <v>1770</v>
      </c>
      <c r="HA10" t="s">
        <v>197</v>
      </c>
      <c r="HB10" t="s">
        <v>197</v>
      </c>
      <c r="HC10" t="s">
        <v>197</v>
      </c>
      <c r="HD10" t="s">
        <v>197</v>
      </c>
      <c r="HE10" t="s">
        <v>197</v>
      </c>
      <c r="HF10" t="s">
        <v>197</v>
      </c>
      <c r="HG10" t="s">
        <v>154</v>
      </c>
      <c r="HI10" t="s">
        <v>548</v>
      </c>
      <c r="HK10" t="s">
        <v>148</v>
      </c>
      <c r="HL10" t="s">
        <v>574</v>
      </c>
      <c r="HM10" t="s">
        <v>154</v>
      </c>
      <c r="HN10" t="s">
        <v>197</v>
      </c>
      <c r="HO10" t="s">
        <v>197</v>
      </c>
      <c r="HP10" t="s">
        <v>197</v>
      </c>
      <c r="HQ10" t="s">
        <v>197</v>
      </c>
      <c r="HS10" t="s">
        <v>575</v>
      </c>
      <c r="HT10" t="s">
        <v>594</v>
      </c>
      <c r="HU10" t="s">
        <v>669</v>
      </c>
      <c r="HV10" t="s">
        <v>197</v>
      </c>
      <c r="HW10" t="s">
        <v>197</v>
      </c>
      <c r="HX10" t="s">
        <v>197</v>
      </c>
      <c r="HY10" t="s">
        <v>197</v>
      </c>
      <c r="HZ10" t="s">
        <v>197</v>
      </c>
      <c r="IA10" t="s">
        <v>154</v>
      </c>
      <c r="IB10" t="s">
        <v>154</v>
      </c>
      <c r="IC10" t="s">
        <v>197</v>
      </c>
      <c r="ID10" t="s">
        <v>197</v>
      </c>
      <c r="IE10" t="s">
        <v>197</v>
      </c>
      <c r="IF10" t="s">
        <v>197</v>
      </c>
      <c r="IG10" t="s">
        <v>154</v>
      </c>
      <c r="IH10" t="s">
        <v>197</v>
      </c>
      <c r="II10" t="s">
        <v>578</v>
      </c>
      <c r="IJ10" t="s">
        <v>147</v>
      </c>
      <c r="JH10" t="s">
        <v>148</v>
      </c>
      <c r="JI10" t="s">
        <v>670</v>
      </c>
      <c r="JJ10" t="s">
        <v>154</v>
      </c>
      <c r="JK10" t="s">
        <v>154</v>
      </c>
      <c r="JL10" t="s">
        <v>154</v>
      </c>
      <c r="JM10" t="s">
        <v>197</v>
      </c>
      <c r="JN10" t="s">
        <v>197</v>
      </c>
      <c r="JO10" t="s">
        <v>197</v>
      </c>
      <c r="JP10" t="s">
        <v>197</v>
      </c>
      <c r="JQ10" t="s">
        <v>197</v>
      </c>
      <c r="JR10" t="s">
        <v>613</v>
      </c>
      <c r="JS10" t="s">
        <v>197</v>
      </c>
      <c r="JT10" t="s">
        <v>197</v>
      </c>
      <c r="JU10" t="s">
        <v>154</v>
      </c>
      <c r="JV10" t="s">
        <v>197</v>
      </c>
      <c r="JW10" t="s">
        <v>154</v>
      </c>
      <c r="JX10" t="s">
        <v>154</v>
      </c>
      <c r="JY10" t="s">
        <v>197</v>
      </c>
      <c r="JZ10" t="s">
        <v>148</v>
      </c>
      <c r="KB10" t="s">
        <v>580</v>
      </c>
      <c r="KD10" t="s">
        <v>671</v>
      </c>
      <c r="KE10" t="s">
        <v>154</v>
      </c>
      <c r="KF10" t="s">
        <v>197</v>
      </c>
      <c r="KG10" t="s">
        <v>197</v>
      </c>
      <c r="KH10" t="s">
        <v>197</v>
      </c>
      <c r="KI10" t="s">
        <v>197</v>
      </c>
      <c r="KJ10" t="s">
        <v>154</v>
      </c>
      <c r="KK10" t="s">
        <v>197</v>
      </c>
      <c r="KM10" t="s">
        <v>582</v>
      </c>
      <c r="KN10" t="s">
        <v>148</v>
      </c>
      <c r="KO10" t="s">
        <v>558</v>
      </c>
      <c r="KP10" t="s">
        <v>600</v>
      </c>
      <c r="KR10" t="s">
        <v>148</v>
      </c>
      <c r="KS10" t="s">
        <v>601</v>
      </c>
      <c r="KT10" t="s">
        <v>154</v>
      </c>
      <c r="KU10" t="s">
        <v>154</v>
      </c>
      <c r="KV10" t="s">
        <v>197</v>
      </c>
      <c r="KX10" t="s">
        <v>672</v>
      </c>
      <c r="KY10" t="s">
        <v>154</v>
      </c>
      <c r="KZ10" t="s">
        <v>154</v>
      </c>
      <c r="LA10" t="s">
        <v>197</v>
      </c>
      <c r="LB10" t="s">
        <v>197</v>
      </c>
      <c r="LC10" t="s">
        <v>154</v>
      </c>
      <c r="LD10" t="s">
        <v>197</v>
      </c>
      <c r="LE10" t="s">
        <v>197</v>
      </c>
      <c r="LF10" t="s">
        <v>197</v>
      </c>
      <c r="LG10" t="s">
        <v>197</v>
      </c>
      <c r="LH10" t="s">
        <v>197</v>
      </c>
      <c r="LJ10">
        <v>3</v>
      </c>
      <c r="LK10" s="24"/>
    </row>
    <row r="11" spans="1:323" x14ac:dyDescent="0.25">
      <c r="A11" s="48">
        <v>44557</v>
      </c>
      <c r="B11" s="48">
        <v>44561</v>
      </c>
      <c r="C11" t="s">
        <v>25</v>
      </c>
      <c r="D11" t="s">
        <v>6</v>
      </c>
      <c r="E11" s="49" t="s">
        <v>1779</v>
      </c>
      <c r="F11" s="49" t="s">
        <v>531</v>
      </c>
      <c r="G11" t="s">
        <v>616</v>
      </c>
      <c r="H11" t="s">
        <v>39</v>
      </c>
      <c r="I11" t="s">
        <v>673</v>
      </c>
      <c r="J11" t="s">
        <v>43</v>
      </c>
      <c r="K11" t="s">
        <v>674</v>
      </c>
      <c r="L11" t="s">
        <v>675</v>
      </c>
      <c r="M11" t="s">
        <v>525</v>
      </c>
      <c r="N11" t="s">
        <v>676</v>
      </c>
      <c r="O11" s="46">
        <v>10</v>
      </c>
      <c r="P11" t="s">
        <v>16</v>
      </c>
      <c r="Q11" t="s">
        <v>527</v>
      </c>
      <c r="R11" t="s">
        <v>565</v>
      </c>
      <c r="S11" t="s">
        <v>148</v>
      </c>
      <c r="T11" t="s">
        <v>630</v>
      </c>
      <c r="V11" t="s">
        <v>646</v>
      </c>
      <c r="Z11" t="s">
        <v>530</v>
      </c>
      <c r="AA11" t="s">
        <v>154</v>
      </c>
      <c r="AB11" t="s">
        <v>197</v>
      </c>
      <c r="AC11" t="s">
        <v>197</v>
      </c>
      <c r="AD11">
        <v>700</v>
      </c>
      <c r="AE11">
        <v>3050</v>
      </c>
      <c r="AF11">
        <v>700</v>
      </c>
      <c r="AG11">
        <v>3050</v>
      </c>
      <c r="AH11">
        <v>92</v>
      </c>
      <c r="AI11">
        <v>92</v>
      </c>
      <c r="AJ11">
        <v>153</v>
      </c>
      <c r="AK11">
        <v>183</v>
      </c>
      <c r="AL11">
        <v>214</v>
      </c>
      <c r="AM11">
        <v>214</v>
      </c>
      <c r="AN11">
        <v>244</v>
      </c>
      <c r="AO11">
        <v>275</v>
      </c>
      <c r="AP11">
        <v>575</v>
      </c>
      <c r="AQ11">
        <v>824</v>
      </c>
      <c r="AR11">
        <v>92</v>
      </c>
      <c r="AS11">
        <v>92</v>
      </c>
      <c r="AT11">
        <v>1370</v>
      </c>
      <c r="AU11">
        <v>1680</v>
      </c>
      <c r="AV11" t="s">
        <v>531</v>
      </c>
      <c r="AW11" t="s">
        <v>39</v>
      </c>
      <c r="AX11" t="s">
        <v>47</v>
      </c>
      <c r="AY11" t="s">
        <v>588</v>
      </c>
      <c r="AZ11" t="s">
        <v>154</v>
      </c>
      <c r="BA11" t="s">
        <v>197</v>
      </c>
      <c r="BB11" t="s">
        <v>197</v>
      </c>
      <c r="BC11" t="s">
        <v>197</v>
      </c>
      <c r="BD11" t="s">
        <v>197</v>
      </c>
      <c r="BE11" t="s">
        <v>154</v>
      </c>
      <c r="BF11" t="s">
        <v>197</v>
      </c>
      <c r="BG11" t="s">
        <v>197</v>
      </c>
      <c r="BH11" s="24">
        <v>2017</v>
      </c>
      <c r="BI11" s="24">
        <v>2021</v>
      </c>
      <c r="BJ11" t="s">
        <v>111</v>
      </c>
      <c r="BL11" t="s">
        <v>658</v>
      </c>
      <c r="CN11">
        <v>0</v>
      </c>
      <c r="CO11">
        <v>0</v>
      </c>
      <c r="DZ11">
        <v>0</v>
      </c>
      <c r="EA11">
        <v>0</v>
      </c>
      <c r="EF11" s="1">
        <v>1</v>
      </c>
      <c r="EG11" s="1">
        <v>0</v>
      </c>
      <c r="EH11" s="1">
        <v>0</v>
      </c>
      <c r="EI11" s="1">
        <v>0</v>
      </c>
      <c r="EJ11" t="s">
        <v>534</v>
      </c>
      <c r="EL11" t="s">
        <v>677</v>
      </c>
      <c r="EM11" t="s">
        <v>154</v>
      </c>
      <c r="EN11" t="s">
        <v>154</v>
      </c>
      <c r="EO11" t="s">
        <v>154</v>
      </c>
      <c r="EP11" t="s">
        <v>197</v>
      </c>
      <c r="EQ11" t="s">
        <v>197</v>
      </c>
      <c r="ER11" t="s">
        <v>154</v>
      </c>
      <c r="ES11" t="s">
        <v>154</v>
      </c>
      <c r="ET11" t="s">
        <v>154</v>
      </c>
      <c r="EU11" t="s">
        <v>154</v>
      </c>
      <c r="EV11" t="s">
        <v>197</v>
      </c>
      <c r="EW11" t="s">
        <v>197</v>
      </c>
      <c r="EX11" t="s">
        <v>537</v>
      </c>
      <c r="EY11" t="s">
        <v>537</v>
      </c>
      <c r="EZ11" t="s">
        <v>537</v>
      </c>
      <c r="FB11" t="s">
        <v>537</v>
      </c>
      <c r="FC11" t="s">
        <v>539</v>
      </c>
      <c r="FD11" t="s">
        <v>539</v>
      </c>
      <c r="FE11" t="s">
        <v>540</v>
      </c>
      <c r="FG11">
        <v>64</v>
      </c>
      <c r="FH11" t="s">
        <v>148</v>
      </c>
      <c r="FI11" t="s">
        <v>148</v>
      </c>
      <c r="FJ11" t="s">
        <v>148</v>
      </c>
      <c r="FN11" t="s">
        <v>148</v>
      </c>
      <c r="FQ11" t="s">
        <v>572</v>
      </c>
      <c r="FR11" t="s">
        <v>197</v>
      </c>
      <c r="FS11" t="s">
        <v>154</v>
      </c>
      <c r="FT11" t="s">
        <v>197</v>
      </c>
      <c r="FU11" t="s">
        <v>197</v>
      </c>
      <c r="FV11" t="s">
        <v>197</v>
      </c>
      <c r="FW11" t="s">
        <v>197</v>
      </c>
      <c r="FX11" t="s">
        <v>197</v>
      </c>
      <c r="FY11" t="s">
        <v>197</v>
      </c>
      <c r="FZ11" t="s">
        <v>550</v>
      </c>
      <c r="GA11" t="s">
        <v>543</v>
      </c>
      <c r="GB11" t="s">
        <v>573</v>
      </c>
      <c r="GC11" t="s">
        <v>197</v>
      </c>
      <c r="GD11" t="s">
        <v>197</v>
      </c>
      <c r="GE11" t="s">
        <v>154</v>
      </c>
      <c r="GF11" t="s">
        <v>197</v>
      </c>
      <c r="GG11" t="s">
        <v>197</v>
      </c>
      <c r="GH11" t="s">
        <v>148</v>
      </c>
      <c r="GI11">
        <v>45</v>
      </c>
      <c r="GJ11" t="s">
        <v>591</v>
      </c>
      <c r="GK11" t="s">
        <v>154</v>
      </c>
      <c r="GL11" t="s">
        <v>197</v>
      </c>
      <c r="GM11" t="s">
        <v>633</v>
      </c>
      <c r="GN11" t="s">
        <v>147</v>
      </c>
      <c r="GO11" t="s">
        <v>593</v>
      </c>
      <c r="GP11" t="s">
        <v>147</v>
      </c>
      <c r="GY11" t="s">
        <v>547</v>
      </c>
      <c r="GZ11" t="s">
        <v>1770</v>
      </c>
      <c r="HA11" t="s">
        <v>197</v>
      </c>
      <c r="HB11" t="s">
        <v>197</v>
      </c>
      <c r="HC11" t="s">
        <v>197</v>
      </c>
      <c r="HD11" t="s">
        <v>197</v>
      </c>
      <c r="HE11" t="s">
        <v>197</v>
      </c>
      <c r="HF11" t="s">
        <v>197</v>
      </c>
      <c r="HG11" t="s">
        <v>154</v>
      </c>
      <c r="HI11" t="s">
        <v>548</v>
      </c>
      <c r="HK11" t="s">
        <v>148</v>
      </c>
      <c r="HL11" t="s">
        <v>549</v>
      </c>
      <c r="HM11" t="s">
        <v>197</v>
      </c>
      <c r="HN11" t="s">
        <v>154</v>
      </c>
      <c r="HO11" t="s">
        <v>197</v>
      </c>
      <c r="HP11" t="s">
        <v>197</v>
      </c>
      <c r="HQ11" t="s">
        <v>197</v>
      </c>
      <c r="HS11" t="s">
        <v>550</v>
      </c>
      <c r="HU11" t="s">
        <v>678</v>
      </c>
      <c r="HV11" t="s">
        <v>197</v>
      </c>
      <c r="HW11" t="s">
        <v>197</v>
      </c>
      <c r="HX11" t="s">
        <v>197</v>
      </c>
      <c r="HY11" t="s">
        <v>197</v>
      </c>
      <c r="HZ11" t="s">
        <v>154</v>
      </c>
      <c r="IA11" t="s">
        <v>154</v>
      </c>
      <c r="IB11" t="s">
        <v>197</v>
      </c>
      <c r="IC11" t="s">
        <v>197</v>
      </c>
      <c r="ID11" t="s">
        <v>197</v>
      </c>
      <c r="IE11" t="s">
        <v>197</v>
      </c>
      <c r="IF11" t="s">
        <v>197</v>
      </c>
      <c r="IG11" t="s">
        <v>154</v>
      </c>
      <c r="IH11" t="s">
        <v>197</v>
      </c>
      <c r="II11" t="s">
        <v>552</v>
      </c>
      <c r="IJ11" t="s">
        <v>147</v>
      </c>
      <c r="JH11" t="s">
        <v>148</v>
      </c>
      <c r="JI11" t="s">
        <v>612</v>
      </c>
      <c r="JJ11" t="s">
        <v>154</v>
      </c>
      <c r="JK11" t="s">
        <v>197</v>
      </c>
      <c r="JL11" t="s">
        <v>197</v>
      </c>
      <c r="JM11" t="s">
        <v>154</v>
      </c>
      <c r="JN11" t="s">
        <v>197</v>
      </c>
      <c r="JO11" t="s">
        <v>197</v>
      </c>
      <c r="JP11" t="s">
        <v>197</v>
      </c>
      <c r="JQ11" t="s">
        <v>197</v>
      </c>
      <c r="JR11" t="s">
        <v>613</v>
      </c>
      <c r="JS11" t="s">
        <v>197</v>
      </c>
      <c r="JT11" t="s">
        <v>197</v>
      </c>
      <c r="JU11" t="s">
        <v>154</v>
      </c>
      <c r="JV11" t="s">
        <v>197</v>
      </c>
      <c r="JW11" t="s">
        <v>154</v>
      </c>
      <c r="JX11" t="s">
        <v>154</v>
      </c>
      <c r="JY11" t="s">
        <v>197</v>
      </c>
      <c r="JZ11" t="s">
        <v>148</v>
      </c>
      <c r="KB11" t="s">
        <v>555</v>
      </c>
      <c r="KD11" t="s">
        <v>614</v>
      </c>
      <c r="KE11" t="s">
        <v>154</v>
      </c>
      <c r="KF11" t="s">
        <v>197</v>
      </c>
      <c r="KG11" t="s">
        <v>197</v>
      </c>
      <c r="KH11" t="s">
        <v>197</v>
      </c>
      <c r="KI11" t="s">
        <v>197</v>
      </c>
      <c r="KJ11" t="s">
        <v>154</v>
      </c>
      <c r="KK11" t="s">
        <v>197</v>
      </c>
      <c r="KM11" t="s">
        <v>557</v>
      </c>
      <c r="KN11" t="s">
        <v>148</v>
      </c>
      <c r="KO11" t="s">
        <v>558</v>
      </c>
      <c r="KP11" t="s">
        <v>600</v>
      </c>
      <c r="KR11" t="s">
        <v>148</v>
      </c>
      <c r="KS11" t="s">
        <v>601</v>
      </c>
      <c r="KT11" t="s">
        <v>154</v>
      </c>
      <c r="KU11" t="s">
        <v>154</v>
      </c>
      <c r="KV11" t="s">
        <v>197</v>
      </c>
      <c r="KX11" t="s">
        <v>679</v>
      </c>
      <c r="KY11" t="s">
        <v>154</v>
      </c>
      <c r="KZ11" t="s">
        <v>197</v>
      </c>
      <c r="LA11" t="s">
        <v>154</v>
      </c>
      <c r="LB11" t="s">
        <v>197</v>
      </c>
      <c r="LC11" t="s">
        <v>154</v>
      </c>
      <c r="LD11" t="s">
        <v>197</v>
      </c>
      <c r="LE11" t="s">
        <v>197</v>
      </c>
      <c r="LF11" t="s">
        <v>197</v>
      </c>
      <c r="LG11" t="s">
        <v>197</v>
      </c>
      <c r="LH11" t="s">
        <v>197</v>
      </c>
      <c r="LJ11">
        <v>3</v>
      </c>
      <c r="LK11" s="24"/>
    </row>
    <row r="12" spans="1:323" x14ac:dyDescent="0.25">
      <c r="A12" s="48">
        <v>44528</v>
      </c>
      <c r="B12" s="48">
        <v>44561</v>
      </c>
      <c r="C12" t="s">
        <v>25</v>
      </c>
      <c r="D12" t="s">
        <v>6</v>
      </c>
      <c r="E12" s="49" t="s">
        <v>1779</v>
      </c>
      <c r="F12" s="49" t="s">
        <v>531</v>
      </c>
      <c r="G12" t="s">
        <v>616</v>
      </c>
      <c r="H12" t="s">
        <v>39</v>
      </c>
      <c r="I12" t="s">
        <v>673</v>
      </c>
      <c r="J12" t="s">
        <v>43</v>
      </c>
      <c r="K12" t="s">
        <v>680</v>
      </c>
      <c r="L12" t="s">
        <v>43</v>
      </c>
      <c r="M12" t="s">
        <v>564</v>
      </c>
      <c r="P12" t="s">
        <v>18</v>
      </c>
      <c r="S12" t="s">
        <v>148</v>
      </c>
      <c r="W12">
        <v>2040</v>
      </c>
      <c r="X12">
        <v>7504</v>
      </c>
      <c r="Z12" t="s">
        <v>681</v>
      </c>
      <c r="AA12" t="s">
        <v>154</v>
      </c>
      <c r="AB12" t="s">
        <v>154</v>
      </c>
      <c r="AC12" t="s">
        <v>154</v>
      </c>
      <c r="AD12">
        <v>846</v>
      </c>
      <c r="AE12">
        <v>3634</v>
      </c>
      <c r="AF12">
        <v>328</v>
      </c>
      <c r="AG12">
        <v>1284</v>
      </c>
      <c r="AH12">
        <v>38</v>
      </c>
      <c r="AI12">
        <v>52</v>
      </c>
      <c r="AJ12">
        <v>50</v>
      </c>
      <c r="AK12">
        <v>68</v>
      </c>
      <c r="AL12">
        <v>57</v>
      </c>
      <c r="AM12">
        <v>41</v>
      </c>
      <c r="AN12">
        <v>70</v>
      </c>
      <c r="AO12">
        <v>49</v>
      </c>
      <c r="AP12">
        <v>501</v>
      </c>
      <c r="AQ12">
        <v>279</v>
      </c>
      <c r="AR12">
        <v>30</v>
      </c>
      <c r="AS12">
        <v>49</v>
      </c>
      <c r="AT12">
        <v>746</v>
      </c>
      <c r="AU12">
        <v>538</v>
      </c>
      <c r="AV12" t="s">
        <v>531</v>
      </c>
      <c r="AW12" t="s">
        <v>39</v>
      </c>
      <c r="AX12" t="s">
        <v>47</v>
      </c>
      <c r="AY12" t="s">
        <v>682</v>
      </c>
      <c r="AZ12" t="s">
        <v>154</v>
      </c>
      <c r="BA12" t="s">
        <v>197</v>
      </c>
      <c r="BB12" t="s">
        <v>197</v>
      </c>
      <c r="BC12" t="s">
        <v>197</v>
      </c>
      <c r="BD12" t="s">
        <v>197</v>
      </c>
      <c r="BE12" t="s">
        <v>154</v>
      </c>
      <c r="BF12" t="s">
        <v>197</v>
      </c>
      <c r="BG12" t="s">
        <v>154</v>
      </c>
      <c r="BH12" s="24">
        <v>2015</v>
      </c>
      <c r="BI12" s="24">
        <v>2015</v>
      </c>
      <c r="BJ12" t="s">
        <v>111</v>
      </c>
      <c r="BL12" t="s">
        <v>683</v>
      </c>
      <c r="BM12">
        <v>268</v>
      </c>
      <c r="BN12">
        <v>1150</v>
      </c>
      <c r="BO12">
        <v>35</v>
      </c>
      <c r="BP12">
        <v>35</v>
      </c>
      <c r="BQ12">
        <v>58</v>
      </c>
      <c r="BR12">
        <v>64</v>
      </c>
      <c r="BS12">
        <v>81</v>
      </c>
      <c r="BT12">
        <v>81</v>
      </c>
      <c r="BU12">
        <v>92</v>
      </c>
      <c r="BV12">
        <v>104</v>
      </c>
      <c r="BW12">
        <v>219</v>
      </c>
      <c r="BX12">
        <v>311</v>
      </c>
      <c r="BY12">
        <v>35</v>
      </c>
      <c r="BZ12">
        <v>35</v>
      </c>
      <c r="CA12">
        <v>520</v>
      </c>
      <c r="CB12">
        <v>630</v>
      </c>
      <c r="CC12" t="s">
        <v>531</v>
      </c>
      <c r="CD12" t="s">
        <v>39</v>
      </c>
      <c r="CE12" t="s">
        <v>682</v>
      </c>
      <c r="CF12" t="s">
        <v>154</v>
      </c>
      <c r="CG12" t="s">
        <v>197</v>
      </c>
      <c r="CH12" t="s">
        <v>197</v>
      </c>
      <c r="CI12" t="s">
        <v>197</v>
      </c>
      <c r="CJ12" t="s">
        <v>197</v>
      </c>
      <c r="CK12" t="s">
        <v>154</v>
      </c>
      <c r="CL12" t="s">
        <v>197</v>
      </c>
      <c r="CM12" t="s">
        <v>154</v>
      </c>
      <c r="CN12">
        <v>2015</v>
      </c>
      <c r="CO12">
        <v>2015</v>
      </c>
      <c r="CP12" t="s">
        <v>112</v>
      </c>
      <c r="CR12" t="s">
        <v>148</v>
      </c>
      <c r="CY12">
        <v>250</v>
      </c>
      <c r="CZ12">
        <v>1200</v>
      </c>
      <c r="DA12">
        <v>36</v>
      </c>
      <c r="DB12">
        <v>36</v>
      </c>
      <c r="DC12">
        <v>60</v>
      </c>
      <c r="DD12">
        <v>72</v>
      </c>
      <c r="DE12">
        <v>84</v>
      </c>
      <c r="DF12">
        <v>84</v>
      </c>
      <c r="DG12">
        <v>96</v>
      </c>
      <c r="DH12">
        <v>108</v>
      </c>
      <c r="DI12">
        <v>228</v>
      </c>
      <c r="DJ12">
        <v>324</v>
      </c>
      <c r="DK12">
        <v>36</v>
      </c>
      <c r="DL12">
        <v>36</v>
      </c>
      <c r="DM12">
        <v>540</v>
      </c>
      <c r="DN12">
        <v>660</v>
      </c>
      <c r="DO12" t="s">
        <v>684</v>
      </c>
      <c r="DP12" t="s">
        <v>685</v>
      </c>
      <c r="DQ12" t="s">
        <v>686</v>
      </c>
      <c r="DR12" t="s">
        <v>197</v>
      </c>
      <c r="DS12" t="s">
        <v>197</v>
      </c>
      <c r="DT12" t="s">
        <v>197</v>
      </c>
      <c r="DU12" t="s">
        <v>197</v>
      </c>
      <c r="DV12" t="s">
        <v>154</v>
      </c>
      <c r="DW12" t="s">
        <v>197</v>
      </c>
      <c r="DX12" t="s">
        <v>197</v>
      </c>
      <c r="DY12" t="s">
        <v>154</v>
      </c>
      <c r="DZ12">
        <v>2015</v>
      </c>
      <c r="EA12">
        <v>2015</v>
      </c>
      <c r="EB12" t="s">
        <v>111</v>
      </c>
      <c r="ED12" t="s">
        <v>533</v>
      </c>
      <c r="EF12" s="1">
        <v>0.58064516129032262</v>
      </c>
      <c r="EG12" s="1">
        <v>0</v>
      </c>
      <c r="EH12" s="1">
        <v>0.41935483870967744</v>
      </c>
      <c r="EI12" s="1">
        <v>0</v>
      </c>
      <c r="EJ12" t="s">
        <v>534</v>
      </c>
      <c r="EL12" t="s">
        <v>687</v>
      </c>
      <c r="EM12" t="s">
        <v>154</v>
      </c>
      <c r="EN12" t="s">
        <v>154</v>
      </c>
      <c r="EO12" t="s">
        <v>154</v>
      </c>
      <c r="EP12" t="s">
        <v>154</v>
      </c>
      <c r="EQ12" t="s">
        <v>197</v>
      </c>
      <c r="ER12" t="s">
        <v>154</v>
      </c>
      <c r="ES12" t="s">
        <v>154</v>
      </c>
      <c r="ET12" t="s">
        <v>154</v>
      </c>
      <c r="EU12" t="s">
        <v>154</v>
      </c>
      <c r="EV12" t="s">
        <v>154</v>
      </c>
      <c r="EW12" t="s">
        <v>197</v>
      </c>
      <c r="EX12" t="s">
        <v>537</v>
      </c>
      <c r="EY12" t="s">
        <v>537</v>
      </c>
      <c r="EZ12" t="s">
        <v>537</v>
      </c>
      <c r="FB12" t="s">
        <v>537</v>
      </c>
      <c r="FC12" t="s">
        <v>540</v>
      </c>
      <c r="FD12" t="s">
        <v>540</v>
      </c>
      <c r="FE12" t="s">
        <v>540</v>
      </c>
      <c r="FF12" t="s">
        <v>540</v>
      </c>
      <c r="FG12">
        <v>519</v>
      </c>
      <c r="FH12" t="s">
        <v>148</v>
      </c>
      <c r="FI12" t="s">
        <v>148</v>
      </c>
      <c r="FJ12" t="s">
        <v>148</v>
      </c>
      <c r="FN12" t="s">
        <v>148</v>
      </c>
      <c r="FQ12" t="s">
        <v>688</v>
      </c>
      <c r="FR12" t="s">
        <v>197</v>
      </c>
      <c r="FS12" t="s">
        <v>154</v>
      </c>
      <c r="FT12" t="s">
        <v>197</v>
      </c>
      <c r="FU12" t="s">
        <v>197</v>
      </c>
      <c r="FV12" t="s">
        <v>154</v>
      </c>
      <c r="FW12" t="s">
        <v>197</v>
      </c>
      <c r="FX12" t="s">
        <v>197</v>
      </c>
      <c r="FY12" t="s">
        <v>197</v>
      </c>
      <c r="FZ12" t="s">
        <v>550</v>
      </c>
      <c r="GA12" t="s">
        <v>543</v>
      </c>
      <c r="GB12" t="s">
        <v>689</v>
      </c>
      <c r="GC12" t="s">
        <v>197</v>
      </c>
      <c r="GD12" t="s">
        <v>197</v>
      </c>
      <c r="GE12" t="s">
        <v>154</v>
      </c>
      <c r="GF12" t="s">
        <v>197</v>
      </c>
      <c r="GG12" t="s">
        <v>154</v>
      </c>
      <c r="GH12" t="s">
        <v>148</v>
      </c>
      <c r="GI12">
        <v>65</v>
      </c>
      <c r="GJ12" t="s">
        <v>690</v>
      </c>
      <c r="GK12" t="s">
        <v>154</v>
      </c>
      <c r="GL12" t="s">
        <v>154</v>
      </c>
      <c r="GM12" t="s">
        <v>633</v>
      </c>
      <c r="GN12" t="s">
        <v>147</v>
      </c>
      <c r="GO12" t="s">
        <v>593</v>
      </c>
      <c r="GP12" t="s">
        <v>147</v>
      </c>
      <c r="GY12" t="s">
        <v>634</v>
      </c>
      <c r="HH12" t="s">
        <v>632</v>
      </c>
      <c r="HK12" t="s">
        <v>148</v>
      </c>
      <c r="HL12" t="s">
        <v>691</v>
      </c>
      <c r="HM12" t="s">
        <v>154</v>
      </c>
      <c r="HN12" t="s">
        <v>154</v>
      </c>
      <c r="HO12" t="s">
        <v>197</v>
      </c>
      <c r="HP12" t="s">
        <v>154</v>
      </c>
      <c r="HQ12" t="s">
        <v>197</v>
      </c>
      <c r="HS12" t="s">
        <v>550</v>
      </c>
      <c r="HU12" t="s">
        <v>577</v>
      </c>
      <c r="HV12" t="s">
        <v>197</v>
      </c>
      <c r="HW12" t="s">
        <v>154</v>
      </c>
      <c r="HX12" t="s">
        <v>197</v>
      </c>
      <c r="HY12" t="s">
        <v>197</v>
      </c>
      <c r="HZ12" t="s">
        <v>197</v>
      </c>
      <c r="IA12" t="s">
        <v>154</v>
      </c>
      <c r="IB12" t="s">
        <v>197</v>
      </c>
      <c r="IC12" t="s">
        <v>197</v>
      </c>
      <c r="ID12" t="s">
        <v>197</v>
      </c>
      <c r="IE12" t="s">
        <v>197</v>
      </c>
      <c r="IF12" t="s">
        <v>197</v>
      </c>
      <c r="IG12" t="s">
        <v>154</v>
      </c>
      <c r="IH12" t="s">
        <v>197</v>
      </c>
      <c r="II12" t="s">
        <v>552</v>
      </c>
      <c r="IJ12" t="s">
        <v>148</v>
      </c>
      <c r="IK12" t="s">
        <v>692</v>
      </c>
      <c r="IL12" t="s">
        <v>197</v>
      </c>
      <c r="IM12" t="s">
        <v>197</v>
      </c>
      <c r="IN12" t="s">
        <v>197</v>
      </c>
      <c r="IO12" t="s">
        <v>197</v>
      </c>
      <c r="IP12" t="s">
        <v>197</v>
      </c>
      <c r="IQ12" t="s">
        <v>197</v>
      </c>
      <c r="IR12" t="s">
        <v>154</v>
      </c>
      <c r="IS12" t="s">
        <v>197</v>
      </c>
      <c r="IT12" t="s">
        <v>154</v>
      </c>
      <c r="IU12" t="s">
        <v>197</v>
      </c>
      <c r="JH12" t="s">
        <v>148</v>
      </c>
      <c r="JI12" t="s">
        <v>596</v>
      </c>
      <c r="JJ12" t="s">
        <v>154</v>
      </c>
      <c r="JK12" t="s">
        <v>154</v>
      </c>
      <c r="JL12" t="s">
        <v>154</v>
      </c>
      <c r="JM12" t="s">
        <v>197</v>
      </c>
      <c r="JN12" t="s">
        <v>197</v>
      </c>
      <c r="JO12" t="s">
        <v>197</v>
      </c>
      <c r="JP12" t="s">
        <v>197</v>
      </c>
      <c r="JQ12" t="s">
        <v>197</v>
      </c>
      <c r="JR12" t="s">
        <v>693</v>
      </c>
      <c r="JS12" t="s">
        <v>197</v>
      </c>
      <c r="JT12" t="s">
        <v>197</v>
      </c>
      <c r="JU12" t="s">
        <v>154</v>
      </c>
      <c r="JV12" t="s">
        <v>197</v>
      </c>
      <c r="JW12" t="s">
        <v>154</v>
      </c>
      <c r="JX12" t="s">
        <v>154</v>
      </c>
      <c r="JY12" t="s">
        <v>197</v>
      </c>
      <c r="JZ12" t="s">
        <v>148</v>
      </c>
      <c r="KB12" t="s">
        <v>555</v>
      </c>
      <c r="KD12" t="s">
        <v>599</v>
      </c>
      <c r="KE12" t="s">
        <v>197</v>
      </c>
      <c r="KF12" t="s">
        <v>197</v>
      </c>
      <c r="KG12" t="s">
        <v>197</v>
      </c>
      <c r="KH12" t="s">
        <v>154</v>
      </c>
      <c r="KI12" t="s">
        <v>197</v>
      </c>
      <c r="KJ12" t="s">
        <v>154</v>
      </c>
      <c r="KK12" t="s">
        <v>197</v>
      </c>
      <c r="KM12" t="s">
        <v>557</v>
      </c>
      <c r="KN12" t="s">
        <v>148</v>
      </c>
      <c r="KO12" t="s">
        <v>641</v>
      </c>
      <c r="KP12" t="s">
        <v>600</v>
      </c>
      <c r="KR12" t="s">
        <v>148</v>
      </c>
      <c r="KS12" t="s">
        <v>601</v>
      </c>
      <c r="KT12" t="s">
        <v>154</v>
      </c>
      <c r="KU12" t="s">
        <v>154</v>
      </c>
      <c r="KV12" t="s">
        <v>197</v>
      </c>
      <c r="KX12" t="s">
        <v>694</v>
      </c>
      <c r="KY12" t="s">
        <v>154</v>
      </c>
      <c r="KZ12" t="s">
        <v>197</v>
      </c>
      <c r="LA12" t="s">
        <v>197</v>
      </c>
      <c r="LB12" t="s">
        <v>197</v>
      </c>
      <c r="LC12" t="s">
        <v>197</v>
      </c>
      <c r="LD12" t="s">
        <v>154</v>
      </c>
      <c r="LE12" t="s">
        <v>197</v>
      </c>
      <c r="LF12" t="s">
        <v>154</v>
      </c>
      <c r="LG12" t="s">
        <v>197</v>
      </c>
      <c r="LH12" t="s">
        <v>197</v>
      </c>
      <c r="LJ12">
        <v>5</v>
      </c>
      <c r="LK12" s="24"/>
    </row>
    <row r="13" spans="1:323" x14ac:dyDescent="0.25">
      <c r="A13" s="48">
        <v>44534</v>
      </c>
      <c r="B13" s="48">
        <v>44561</v>
      </c>
      <c r="C13" t="s">
        <v>25</v>
      </c>
      <c r="D13" t="s">
        <v>6</v>
      </c>
      <c r="E13" s="49" t="s">
        <v>1779</v>
      </c>
      <c r="F13" s="49" t="s">
        <v>531</v>
      </c>
      <c r="G13" t="s">
        <v>616</v>
      </c>
      <c r="H13" t="s">
        <v>39</v>
      </c>
      <c r="I13" t="s">
        <v>617</v>
      </c>
      <c r="J13" t="s">
        <v>47</v>
      </c>
      <c r="K13" t="s">
        <v>695</v>
      </c>
      <c r="L13" t="s">
        <v>696</v>
      </c>
      <c r="M13" t="s">
        <v>525</v>
      </c>
      <c r="N13" t="s">
        <v>47</v>
      </c>
      <c r="O13" s="46">
        <v>11</v>
      </c>
      <c r="P13" t="s">
        <v>16</v>
      </c>
      <c r="Q13" t="s">
        <v>527</v>
      </c>
      <c r="R13" t="s">
        <v>565</v>
      </c>
      <c r="S13" t="s">
        <v>148</v>
      </c>
      <c r="T13" t="s">
        <v>529</v>
      </c>
      <c r="Z13" t="s">
        <v>530</v>
      </c>
      <c r="AA13" t="s">
        <v>154</v>
      </c>
      <c r="AB13" t="s">
        <v>197</v>
      </c>
      <c r="AC13" t="s">
        <v>197</v>
      </c>
      <c r="AD13">
        <v>45</v>
      </c>
      <c r="AE13">
        <v>178</v>
      </c>
      <c r="AF13">
        <v>45</v>
      </c>
      <c r="AG13">
        <v>178</v>
      </c>
      <c r="AH13">
        <v>6</v>
      </c>
      <c r="AI13">
        <v>7</v>
      </c>
      <c r="AJ13">
        <v>13</v>
      </c>
      <c r="AK13">
        <v>9</v>
      </c>
      <c r="AL13">
        <v>9</v>
      </c>
      <c r="AM13">
        <v>12</v>
      </c>
      <c r="AN13">
        <v>11</v>
      </c>
      <c r="AO13">
        <v>13</v>
      </c>
      <c r="AP13">
        <v>41</v>
      </c>
      <c r="AQ13">
        <v>49</v>
      </c>
      <c r="AR13">
        <v>3</v>
      </c>
      <c r="AS13">
        <v>5</v>
      </c>
      <c r="AT13">
        <v>83</v>
      </c>
      <c r="AU13">
        <v>95</v>
      </c>
      <c r="AV13" t="s">
        <v>531</v>
      </c>
      <c r="AW13" t="s">
        <v>39</v>
      </c>
      <c r="AX13" t="s">
        <v>47</v>
      </c>
      <c r="AY13" t="s">
        <v>697</v>
      </c>
      <c r="AZ13" t="s">
        <v>154</v>
      </c>
      <c r="BA13" t="s">
        <v>197</v>
      </c>
      <c r="BB13" t="s">
        <v>197</v>
      </c>
      <c r="BC13" t="s">
        <v>197</v>
      </c>
      <c r="BD13" t="s">
        <v>154</v>
      </c>
      <c r="BE13" t="s">
        <v>197</v>
      </c>
      <c r="BF13" t="s">
        <v>197</v>
      </c>
      <c r="BG13" t="s">
        <v>197</v>
      </c>
      <c r="BH13" s="24">
        <v>2020</v>
      </c>
      <c r="BI13" s="24">
        <v>2021</v>
      </c>
      <c r="BJ13" t="s">
        <v>111</v>
      </c>
      <c r="BL13" t="s">
        <v>570</v>
      </c>
      <c r="CN13">
        <v>0</v>
      </c>
      <c r="CO13">
        <v>0</v>
      </c>
      <c r="DZ13">
        <v>0</v>
      </c>
      <c r="EA13">
        <v>0</v>
      </c>
      <c r="EF13" s="1">
        <v>1</v>
      </c>
      <c r="EG13" s="1">
        <v>0</v>
      </c>
      <c r="EH13" s="1">
        <v>0</v>
      </c>
      <c r="EI13" s="1">
        <v>0</v>
      </c>
      <c r="EJ13" t="s">
        <v>698</v>
      </c>
      <c r="EL13" t="s">
        <v>666</v>
      </c>
      <c r="EM13" t="s">
        <v>197</v>
      </c>
      <c r="EN13" t="s">
        <v>197</v>
      </c>
      <c r="EO13" t="s">
        <v>197</v>
      </c>
      <c r="EP13" t="s">
        <v>197</v>
      </c>
      <c r="EQ13" t="s">
        <v>197</v>
      </c>
      <c r="ER13" t="s">
        <v>197</v>
      </c>
      <c r="ES13" t="s">
        <v>197</v>
      </c>
      <c r="ET13" t="s">
        <v>197</v>
      </c>
      <c r="EU13" t="s">
        <v>197</v>
      </c>
      <c r="EV13" t="s">
        <v>197</v>
      </c>
      <c r="EW13" t="s">
        <v>154</v>
      </c>
      <c r="FG13">
        <v>24</v>
      </c>
      <c r="FH13" t="s">
        <v>148</v>
      </c>
      <c r="FI13" t="s">
        <v>148</v>
      </c>
      <c r="FJ13" t="s">
        <v>148</v>
      </c>
      <c r="FN13" t="s">
        <v>148</v>
      </c>
      <c r="FQ13" t="s">
        <v>667</v>
      </c>
      <c r="FR13" t="s">
        <v>154</v>
      </c>
      <c r="FS13" t="s">
        <v>197</v>
      </c>
      <c r="FT13" t="s">
        <v>197</v>
      </c>
      <c r="FU13" t="s">
        <v>197</v>
      </c>
      <c r="FV13" t="s">
        <v>197</v>
      </c>
      <c r="FW13" t="s">
        <v>197</v>
      </c>
      <c r="FX13" t="s">
        <v>197</v>
      </c>
      <c r="FY13" t="s">
        <v>197</v>
      </c>
      <c r="FZ13" t="s">
        <v>668</v>
      </c>
      <c r="GA13" t="s">
        <v>543</v>
      </c>
      <c r="GB13" t="s">
        <v>699</v>
      </c>
      <c r="GC13" t="s">
        <v>197</v>
      </c>
      <c r="GD13" t="s">
        <v>197</v>
      </c>
      <c r="GE13" t="s">
        <v>154</v>
      </c>
      <c r="GF13" t="s">
        <v>154</v>
      </c>
      <c r="GG13" t="s">
        <v>197</v>
      </c>
      <c r="GH13" t="s">
        <v>147</v>
      </c>
      <c r="GP13" t="s">
        <v>147</v>
      </c>
      <c r="GY13" t="s">
        <v>547</v>
      </c>
      <c r="GZ13" t="s">
        <v>1770</v>
      </c>
      <c r="HA13" t="s">
        <v>197</v>
      </c>
      <c r="HB13" t="s">
        <v>197</v>
      </c>
      <c r="HC13" t="s">
        <v>197</v>
      </c>
      <c r="HD13" t="s">
        <v>197</v>
      </c>
      <c r="HE13" t="s">
        <v>197</v>
      </c>
      <c r="HF13" t="s">
        <v>197</v>
      </c>
      <c r="HG13" t="s">
        <v>154</v>
      </c>
      <c r="HI13" t="s">
        <v>548</v>
      </c>
      <c r="HK13" t="s">
        <v>148</v>
      </c>
      <c r="HL13" t="s">
        <v>574</v>
      </c>
      <c r="HM13" t="s">
        <v>154</v>
      </c>
      <c r="HN13" t="s">
        <v>197</v>
      </c>
      <c r="HO13" t="s">
        <v>197</v>
      </c>
      <c r="HP13" t="s">
        <v>197</v>
      </c>
      <c r="HQ13" t="s">
        <v>197</v>
      </c>
      <c r="HS13" t="s">
        <v>575</v>
      </c>
      <c r="HT13" t="s">
        <v>576</v>
      </c>
      <c r="HU13" t="s">
        <v>700</v>
      </c>
      <c r="HV13" t="s">
        <v>154</v>
      </c>
      <c r="HW13" t="s">
        <v>197</v>
      </c>
      <c r="HX13" t="s">
        <v>197</v>
      </c>
      <c r="HY13" t="s">
        <v>197</v>
      </c>
      <c r="HZ13" t="s">
        <v>154</v>
      </c>
      <c r="IA13" t="s">
        <v>154</v>
      </c>
      <c r="IB13" t="s">
        <v>197</v>
      </c>
      <c r="IC13" t="s">
        <v>197</v>
      </c>
      <c r="ID13" t="s">
        <v>197</v>
      </c>
      <c r="IE13" t="s">
        <v>197</v>
      </c>
      <c r="IF13" t="s">
        <v>197</v>
      </c>
      <c r="IG13" t="s">
        <v>197</v>
      </c>
      <c r="IH13" t="s">
        <v>197</v>
      </c>
      <c r="IJ13" t="s">
        <v>147</v>
      </c>
      <c r="JH13" t="s">
        <v>148</v>
      </c>
      <c r="JI13" t="s">
        <v>701</v>
      </c>
      <c r="JJ13" t="s">
        <v>197</v>
      </c>
      <c r="JK13" t="s">
        <v>197</v>
      </c>
      <c r="JL13" t="s">
        <v>154</v>
      </c>
      <c r="JM13" t="s">
        <v>154</v>
      </c>
      <c r="JN13" t="s">
        <v>154</v>
      </c>
      <c r="JO13" t="s">
        <v>197</v>
      </c>
      <c r="JP13" t="s">
        <v>197</v>
      </c>
      <c r="JQ13" t="s">
        <v>197</v>
      </c>
      <c r="JR13" t="s">
        <v>702</v>
      </c>
      <c r="JS13" t="s">
        <v>154</v>
      </c>
      <c r="JT13" t="s">
        <v>197</v>
      </c>
      <c r="JU13" t="s">
        <v>154</v>
      </c>
      <c r="JV13" t="s">
        <v>197</v>
      </c>
      <c r="JW13" t="s">
        <v>154</v>
      </c>
      <c r="JX13" t="s">
        <v>197</v>
      </c>
      <c r="JY13" t="s">
        <v>197</v>
      </c>
      <c r="JZ13" t="s">
        <v>148</v>
      </c>
      <c r="KB13" t="s">
        <v>598</v>
      </c>
      <c r="KD13" t="s">
        <v>614</v>
      </c>
      <c r="KE13" t="s">
        <v>154</v>
      </c>
      <c r="KF13" t="s">
        <v>197</v>
      </c>
      <c r="KG13" t="s">
        <v>197</v>
      </c>
      <c r="KH13" t="s">
        <v>197</v>
      </c>
      <c r="KI13" t="s">
        <v>197</v>
      </c>
      <c r="KJ13" t="s">
        <v>154</v>
      </c>
      <c r="KK13" t="s">
        <v>197</v>
      </c>
      <c r="KM13" t="s">
        <v>582</v>
      </c>
      <c r="KN13" t="s">
        <v>148</v>
      </c>
      <c r="KO13" t="s">
        <v>558</v>
      </c>
      <c r="KP13" t="s">
        <v>600</v>
      </c>
      <c r="KR13" t="s">
        <v>148</v>
      </c>
      <c r="KS13" t="s">
        <v>560</v>
      </c>
      <c r="KT13" t="s">
        <v>154</v>
      </c>
      <c r="KU13" t="s">
        <v>154</v>
      </c>
      <c r="KV13" t="s">
        <v>197</v>
      </c>
      <c r="KX13" t="s">
        <v>672</v>
      </c>
      <c r="KY13" t="s">
        <v>154</v>
      </c>
      <c r="KZ13" t="s">
        <v>154</v>
      </c>
      <c r="LA13" t="s">
        <v>197</v>
      </c>
      <c r="LB13" t="s">
        <v>197</v>
      </c>
      <c r="LC13" t="s">
        <v>154</v>
      </c>
      <c r="LD13" t="s">
        <v>197</v>
      </c>
      <c r="LE13" t="s">
        <v>197</v>
      </c>
      <c r="LF13" t="s">
        <v>197</v>
      </c>
      <c r="LG13" t="s">
        <v>197</v>
      </c>
      <c r="LH13" t="s">
        <v>197</v>
      </c>
      <c r="LJ13">
        <v>3</v>
      </c>
      <c r="LK13" s="24"/>
    </row>
    <row r="14" spans="1:323" x14ac:dyDescent="0.25">
      <c r="A14" s="48">
        <v>44527</v>
      </c>
      <c r="B14" s="48">
        <v>44561</v>
      </c>
      <c r="C14" t="s">
        <v>25</v>
      </c>
      <c r="D14" t="s">
        <v>6</v>
      </c>
      <c r="E14" s="49" t="s">
        <v>1779</v>
      </c>
      <c r="F14" s="49" t="s">
        <v>531</v>
      </c>
      <c r="G14" t="s">
        <v>616</v>
      </c>
      <c r="H14" t="s">
        <v>39</v>
      </c>
      <c r="I14" t="s">
        <v>673</v>
      </c>
      <c r="J14" t="s">
        <v>43</v>
      </c>
      <c r="K14" t="s">
        <v>703</v>
      </c>
      <c r="L14" t="s">
        <v>704</v>
      </c>
      <c r="M14" t="s">
        <v>705</v>
      </c>
      <c r="P14" t="s">
        <v>16</v>
      </c>
      <c r="Q14" t="s">
        <v>527</v>
      </c>
      <c r="R14" t="s">
        <v>528</v>
      </c>
      <c r="S14" t="s">
        <v>148</v>
      </c>
      <c r="T14" t="s">
        <v>529</v>
      </c>
      <c r="Z14" t="s">
        <v>530</v>
      </c>
      <c r="AA14" t="s">
        <v>154</v>
      </c>
      <c r="AB14" t="s">
        <v>197</v>
      </c>
      <c r="AC14" t="s">
        <v>197</v>
      </c>
      <c r="AD14">
        <v>837</v>
      </c>
      <c r="AE14">
        <v>3825</v>
      </c>
      <c r="AF14">
        <v>837</v>
      </c>
      <c r="AG14">
        <v>3825</v>
      </c>
      <c r="AH14">
        <v>80</v>
      </c>
      <c r="AI14">
        <v>120</v>
      </c>
      <c r="AJ14">
        <v>250</v>
      </c>
      <c r="AK14">
        <v>350</v>
      </c>
      <c r="AL14">
        <v>225</v>
      </c>
      <c r="AM14">
        <v>400</v>
      </c>
      <c r="AN14">
        <v>500</v>
      </c>
      <c r="AO14">
        <v>700</v>
      </c>
      <c r="AP14">
        <v>400</v>
      </c>
      <c r="AQ14">
        <v>600</v>
      </c>
      <c r="AR14">
        <v>100</v>
      </c>
      <c r="AS14">
        <v>100</v>
      </c>
      <c r="AT14">
        <v>1555</v>
      </c>
      <c r="AU14">
        <v>2270</v>
      </c>
      <c r="AV14" t="s">
        <v>531</v>
      </c>
      <c r="AW14" t="s">
        <v>51</v>
      </c>
      <c r="AX14" t="s">
        <v>59</v>
      </c>
      <c r="AY14" t="s">
        <v>656</v>
      </c>
      <c r="AZ14" t="s">
        <v>154</v>
      </c>
      <c r="BA14" t="s">
        <v>197</v>
      </c>
      <c r="BB14" t="s">
        <v>197</v>
      </c>
      <c r="BC14" t="s">
        <v>197</v>
      </c>
      <c r="BD14" t="s">
        <v>154</v>
      </c>
      <c r="BE14" t="s">
        <v>154</v>
      </c>
      <c r="BF14" t="s">
        <v>197</v>
      </c>
      <c r="BG14" t="s">
        <v>197</v>
      </c>
      <c r="BH14" s="24">
        <v>2021</v>
      </c>
      <c r="BI14" s="24">
        <v>2021</v>
      </c>
      <c r="BJ14" t="s">
        <v>111</v>
      </c>
      <c r="BL14" t="s">
        <v>533</v>
      </c>
      <c r="CN14">
        <v>0</v>
      </c>
      <c r="CO14">
        <v>0</v>
      </c>
      <c r="DZ14">
        <v>0</v>
      </c>
      <c r="EA14">
        <v>0</v>
      </c>
      <c r="EF14" s="1">
        <v>1</v>
      </c>
      <c r="EG14" s="1">
        <v>0</v>
      </c>
      <c r="EH14" s="1">
        <v>0</v>
      </c>
      <c r="EI14" s="1">
        <v>0</v>
      </c>
      <c r="EJ14" t="s">
        <v>534</v>
      </c>
      <c r="EL14" t="s">
        <v>666</v>
      </c>
      <c r="EM14" t="s">
        <v>197</v>
      </c>
      <c r="EN14" t="s">
        <v>197</v>
      </c>
      <c r="EO14" t="s">
        <v>197</v>
      </c>
      <c r="EP14" t="s">
        <v>197</v>
      </c>
      <c r="EQ14" t="s">
        <v>197</v>
      </c>
      <c r="ER14" t="s">
        <v>197</v>
      </c>
      <c r="ES14" t="s">
        <v>197</v>
      </c>
      <c r="ET14" t="s">
        <v>197</v>
      </c>
      <c r="EU14" t="s">
        <v>197</v>
      </c>
      <c r="EV14" t="s">
        <v>197</v>
      </c>
      <c r="EW14" t="s">
        <v>154</v>
      </c>
      <c r="FG14">
        <v>877</v>
      </c>
      <c r="FH14" t="s">
        <v>148</v>
      </c>
      <c r="FI14" t="s">
        <v>148</v>
      </c>
      <c r="FJ14" t="s">
        <v>148</v>
      </c>
      <c r="FN14" t="s">
        <v>148</v>
      </c>
      <c r="FQ14" t="s">
        <v>706</v>
      </c>
      <c r="FR14" t="s">
        <v>197</v>
      </c>
      <c r="FS14" t="s">
        <v>197</v>
      </c>
      <c r="FT14" t="s">
        <v>197</v>
      </c>
      <c r="FU14" t="s">
        <v>197</v>
      </c>
      <c r="FV14" t="s">
        <v>154</v>
      </c>
      <c r="FW14" t="s">
        <v>197</v>
      </c>
      <c r="FX14" t="s">
        <v>197</v>
      </c>
      <c r="FY14" t="s">
        <v>197</v>
      </c>
      <c r="FZ14" t="s">
        <v>668</v>
      </c>
      <c r="GA14" t="s">
        <v>543</v>
      </c>
      <c r="GB14" t="s">
        <v>544</v>
      </c>
      <c r="GC14" t="s">
        <v>197</v>
      </c>
      <c r="GD14" t="s">
        <v>197</v>
      </c>
      <c r="GE14" t="s">
        <v>197</v>
      </c>
      <c r="GF14" t="s">
        <v>154</v>
      </c>
      <c r="GG14" t="s">
        <v>197</v>
      </c>
      <c r="GH14" t="s">
        <v>147</v>
      </c>
      <c r="GP14" t="s">
        <v>147</v>
      </c>
      <c r="GY14" t="s">
        <v>547</v>
      </c>
      <c r="GZ14" t="s">
        <v>1770</v>
      </c>
      <c r="HA14" t="s">
        <v>197</v>
      </c>
      <c r="HB14" t="s">
        <v>197</v>
      </c>
      <c r="HC14" t="s">
        <v>197</v>
      </c>
      <c r="HD14" t="s">
        <v>197</v>
      </c>
      <c r="HE14" t="s">
        <v>197</v>
      </c>
      <c r="HF14" t="s">
        <v>197</v>
      </c>
      <c r="HG14" t="s">
        <v>154</v>
      </c>
      <c r="HI14" t="s">
        <v>548</v>
      </c>
      <c r="HK14" t="s">
        <v>148</v>
      </c>
      <c r="HL14" t="s">
        <v>574</v>
      </c>
      <c r="HM14" t="s">
        <v>154</v>
      </c>
      <c r="HN14" t="s">
        <v>197</v>
      </c>
      <c r="HO14" t="s">
        <v>197</v>
      </c>
      <c r="HP14" t="s">
        <v>197</v>
      </c>
      <c r="HQ14" t="s">
        <v>197</v>
      </c>
      <c r="HS14" t="s">
        <v>575</v>
      </c>
      <c r="HT14" t="s">
        <v>576</v>
      </c>
      <c r="HU14" t="s">
        <v>707</v>
      </c>
      <c r="HV14" t="s">
        <v>154</v>
      </c>
      <c r="HW14" t="s">
        <v>197</v>
      </c>
      <c r="HX14" t="s">
        <v>197</v>
      </c>
      <c r="HY14" t="s">
        <v>197</v>
      </c>
      <c r="HZ14" t="s">
        <v>197</v>
      </c>
      <c r="IA14" t="s">
        <v>154</v>
      </c>
      <c r="IB14" t="s">
        <v>197</v>
      </c>
      <c r="IC14" t="s">
        <v>197</v>
      </c>
      <c r="ID14" t="s">
        <v>197</v>
      </c>
      <c r="IE14" t="s">
        <v>197</v>
      </c>
      <c r="IF14" t="s">
        <v>197</v>
      </c>
      <c r="IG14" t="s">
        <v>154</v>
      </c>
      <c r="IH14" t="s">
        <v>197</v>
      </c>
      <c r="II14" t="s">
        <v>708</v>
      </c>
      <c r="IJ14" t="s">
        <v>147</v>
      </c>
      <c r="JH14" t="s">
        <v>148</v>
      </c>
      <c r="JI14" t="s">
        <v>709</v>
      </c>
      <c r="JJ14" t="s">
        <v>154</v>
      </c>
      <c r="JK14" t="s">
        <v>154</v>
      </c>
      <c r="JL14" t="s">
        <v>154</v>
      </c>
      <c r="JM14" t="s">
        <v>197</v>
      </c>
      <c r="JN14" t="s">
        <v>197</v>
      </c>
      <c r="JO14" t="s">
        <v>197</v>
      </c>
      <c r="JP14" t="s">
        <v>197</v>
      </c>
      <c r="JQ14" t="s">
        <v>197</v>
      </c>
      <c r="JR14" t="s">
        <v>710</v>
      </c>
      <c r="JS14" t="s">
        <v>197</v>
      </c>
      <c r="JT14" t="s">
        <v>197</v>
      </c>
      <c r="JU14" t="s">
        <v>154</v>
      </c>
      <c r="JV14" t="s">
        <v>154</v>
      </c>
      <c r="JW14" t="s">
        <v>154</v>
      </c>
      <c r="JX14" t="s">
        <v>197</v>
      </c>
      <c r="JY14" t="s">
        <v>197</v>
      </c>
      <c r="JZ14" t="s">
        <v>147</v>
      </c>
      <c r="KA14" t="s">
        <v>178</v>
      </c>
      <c r="KB14" t="s">
        <v>580</v>
      </c>
      <c r="KD14" t="s">
        <v>671</v>
      </c>
      <c r="KE14" t="s">
        <v>154</v>
      </c>
      <c r="KF14" t="s">
        <v>197</v>
      </c>
      <c r="KG14" t="s">
        <v>197</v>
      </c>
      <c r="KH14" t="s">
        <v>197</v>
      </c>
      <c r="KI14" t="s">
        <v>197</v>
      </c>
      <c r="KJ14" t="s">
        <v>154</v>
      </c>
      <c r="KK14" t="s">
        <v>197</v>
      </c>
      <c r="KM14" t="s">
        <v>557</v>
      </c>
      <c r="KN14" t="s">
        <v>148</v>
      </c>
      <c r="KO14" t="s">
        <v>558</v>
      </c>
      <c r="KP14" t="s">
        <v>600</v>
      </c>
      <c r="KR14" t="s">
        <v>148</v>
      </c>
      <c r="KS14" t="s">
        <v>601</v>
      </c>
      <c r="KT14" t="s">
        <v>154</v>
      </c>
      <c r="KU14" t="s">
        <v>154</v>
      </c>
      <c r="KV14" t="s">
        <v>197</v>
      </c>
      <c r="KX14" t="s">
        <v>711</v>
      </c>
      <c r="KY14" t="s">
        <v>154</v>
      </c>
      <c r="KZ14" t="s">
        <v>154</v>
      </c>
      <c r="LA14" t="s">
        <v>197</v>
      </c>
      <c r="LB14" t="s">
        <v>197</v>
      </c>
      <c r="LC14" t="s">
        <v>197</v>
      </c>
      <c r="LD14" t="s">
        <v>154</v>
      </c>
      <c r="LE14" t="s">
        <v>197</v>
      </c>
      <c r="LF14" t="s">
        <v>197</v>
      </c>
      <c r="LG14" t="s">
        <v>197</v>
      </c>
      <c r="LH14" t="s">
        <v>197</v>
      </c>
      <c r="LJ14">
        <v>4</v>
      </c>
      <c r="LK14" s="24"/>
    </row>
    <row r="15" spans="1:323" x14ac:dyDescent="0.25">
      <c r="A15" s="48">
        <v>44532</v>
      </c>
      <c r="B15" s="48">
        <v>44561</v>
      </c>
      <c r="C15" t="s">
        <v>25</v>
      </c>
      <c r="D15" t="s">
        <v>6</v>
      </c>
      <c r="E15" s="49" t="s">
        <v>1779</v>
      </c>
      <c r="F15" s="49" t="s">
        <v>531</v>
      </c>
      <c r="G15" t="s">
        <v>616</v>
      </c>
      <c r="H15" t="s">
        <v>39</v>
      </c>
      <c r="I15" t="s">
        <v>617</v>
      </c>
      <c r="J15" t="s">
        <v>47</v>
      </c>
      <c r="K15" t="s">
        <v>712</v>
      </c>
      <c r="L15" t="s">
        <v>713</v>
      </c>
      <c r="M15" t="s">
        <v>525</v>
      </c>
      <c r="N15" t="s">
        <v>47</v>
      </c>
      <c r="O15" s="46">
        <v>7</v>
      </c>
      <c r="P15" t="s">
        <v>16</v>
      </c>
      <c r="Q15" t="s">
        <v>527</v>
      </c>
      <c r="R15" t="s">
        <v>565</v>
      </c>
      <c r="S15" t="s">
        <v>148</v>
      </c>
      <c r="T15" t="s">
        <v>529</v>
      </c>
      <c r="Z15" t="s">
        <v>530</v>
      </c>
      <c r="AA15" t="s">
        <v>154</v>
      </c>
      <c r="AB15" t="s">
        <v>197</v>
      </c>
      <c r="AC15" t="s">
        <v>197</v>
      </c>
      <c r="AD15">
        <v>80</v>
      </c>
      <c r="AE15">
        <v>240</v>
      </c>
      <c r="AF15">
        <v>80</v>
      </c>
      <c r="AG15">
        <v>240</v>
      </c>
      <c r="AH15">
        <v>4</v>
      </c>
      <c r="AI15">
        <v>7</v>
      </c>
      <c r="AJ15">
        <v>10</v>
      </c>
      <c r="AK15">
        <v>8</v>
      </c>
      <c r="AL15">
        <v>17</v>
      </c>
      <c r="AM15">
        <v>14</v>
      </c>
      <c r="AN15">
        <v>26</v>
      </c>
      <c r="AO15">
        <v>24</v>
      </c>
      <c r="AP15">
        <v>50</v>
      </c>
      <c r="AQ15">
        <v>70</v>
      </c>
      <c r="AR15">
        <v>4</v>
      </c>
      <c r="AS15">
        <v>6</v>
      </c>
      <c r="AT15">
        <v>111</v>
      </c>
      <c r="AU15">
        <v>129</v>
      </c>
      <c r="AV15" t="s">
        <v>531</v>
      </c>
      <c r="AW15" t="s">
        <v>39</v>
      </c>
      <c r="AX15" t="s">
        <v>47</v>
      </c>
      <c r="AY15" t="s">
        <v>656</v>
      </c>
      <c r="AZ15" t="s">
        <v>154</v>
      </c>
      <c r="BA15" t="s">
        <v>197</v>
      </c>
      <c r="BB15" t="s">
        <v>197</v>
      </c>
      <c r="BC15" t="s">
        <v>197</v>
      </c>
      <c r="BD15" t="s">
        <v>154</v>
      </c>
      <c r="BE15" t="s">
        <v>154</v>
      </c>
      <c r="BF15" t="s">
        <v>197</v>
      </c>
      <c r="BG15" t="s">
        <v>197</v>
      </c>
      <c r="BH15" s="24">
        <v>2015</v>
      </c>
      <c r="BI15" s="24">
        <v>2015</v>
      </c>
      <c r="BJ15" t="s">
        <v>111</v>
      </c>
      <c r="BL15" t="s">
        <v>570</v>
      </c>
      <c r="CN15">
        <v>0</v>
      </c>
      <c r="CO15">
        <v>0</v>
      </c>
      <c r="DZ15">
        <v>0</v>
      </c>
      <c r="EA15">
        <v>0</v>
      </c>
      <c r="EF15" s="1">
        <v>1</v>
      </c>
      <c r="EG15" s="1">
        <v>0</v>
      </c>
      <c r="EH15" s="1">
        <v>0</v>
      </c>
      <c r="EI15" s="1">
        <v>0</v>
      </c>
      <c r="EJ15" t="s">
        <v>534</v>
      </c>
      <c r="EL15" t="s">
        <v>714</v>
      </c>
      <c r="EM15" t="s">
        <v>154</v>
      </c>
      <c r="EN15" t="s">
        <v>154</v>
      </c>
      <c r="EO15" t="s">
        <v>154</v>
      </c>
      <c r="EP15" t="s">
        <v>154</v>
      </c>
      <c r="EQ15" t="s">
        <v>197</v>
      </c>
      <c r="ER15" t="s">
        <v>154</v>
      </c>
      <c r="ES15" t="s">
        <v>197</v>
      </c>
      <c r="ET15" t="s">
        <v>197</v>
      </c>
      <c r="EU15" t="s">
        <v>154</v>
      </c>
      <c r="EV15" t="s">
        <v>197</v>
      </c>
      <c r="EW15" t="s">
        <v>197</v>
      </c>
      <c r="EX15" t="s">
        <v>537</v>
      </c>
      <c r="EY15" t="s">
        <v>537</v>
      </c>
      <c r="EZ15" t="s">
        <v>537</v>
      </c>
      <c r="FB15" t="s">
        <v>537</v>
      </c>
      <c r="FE15" t="s">
        <v>540</v>
      </c>
      <c r="FF15" t="s">
        <v>540</v>
      </c>
      <c r="FG15">
        <v>46</v>
      </c>
      <c r="FH15" t="s">
        <v>148</v>
      </c>
      <c r="FI15" t="s">
        <v>148</v>
      </c>
      <c r="FJ15" t="s">
        <v>148</v>
      </c>
      <c r="FN15" t="s">
        <v>148</v>
      </c>
      <c r="FQ15" t="s">
        <v>688</v>
      </c>
      <c r="FR15" t="s">
        <v>197</v>
      </c>
      <c r="FS15" t="s">
        <v>154</v>
      </c>
      <c r="FT15" t="s">
        <v>197</v>
      </c>
      <c r="FU15" t="s">
        <v>197</v>
      </c>
      <c r="FV15" t="s">
        <v>154</v>
      </c>
      <c r="FW15" t="s">
        <v>197</v>
      </c>
      <c r="FX15" t="s">
        <v>197</v>
      </c>
      <c r="FY15" t="s">
        <v>197</v>
      </c>
      <c r="FZ15" t="s">
        <v>550</v>
      </c>
      <c r="GA15" t="s">
        <v>632</v>
      </c>
      <c r="GB15" t="s">
        <v>699</v>
      </c>
      <c r="GC15" t="s">
        <v>197</v>
      </c>
      <c r="GD15" t="s">
        <v>197</v>
      </c>
      <c r="GE15" t="s">
        <v>154</v>
      </c>
      <c r="GF15" t="s">
        <v>154</v>
      </c>
      <c r="GG15" t="s">
        <v>197</v>
      </c>
      <c r="GH15" t="s">
        <v>147</v>
      </c>
      <c r="GP15" t="s">
        <v>147</v>
      </c>
      <c r="GY15" t="s">
        <v>547</v>
      </c>
      <c r="GZ15" t="s">
        <v>1770</v>
      </c>
      <c r="HA15" t="s">
        <v>197</v>
      </c>
      <c r="HB15" t="s">
        <v>197</v>
      </c>
      <c r="HC15" t="s">
        <v>197</v>
      </c>
      <c r="HD15" t="s">
        <v>197</v>
      </c>
      <c r="HE15" t="s">
        <v>197</v>
      </c>
      <c r="HF15" t="s">
        <v>197</v>
      </c>
      <c r="HG15" t="s">
        <v>154</v>
      </c>
      <c r="HI15" t="s">
        <v>715</v>
      </c>
      <c r="HK15" t="s">
        <v>148</v>
      </c>
      <c r="HL15" t="s">
        <v>574</v>
      </c>
      <c r="HM15" t="s">
        <v>154</v>
      </c>
      <c r="HN15" t="s">
        <v>197</v>
      </c>
      <c r="HO15" t="s">
        <v>197</v>
      </c>
      <c r="HP15" t="s">
        <v>197</v>
      </c>
      <c r="HQ15" t="s">
        <v>197</v>
      </c>
      <c r="HS15" t="s">
        <v>575</v>
      </c>
      <c r="HT15" t="s">
        <v>594</v>
      </c>
      <c r="HU15" t="s">
        <v>716</v>
      </c>
      <c r="HV15" t="s">
        <v>154</v>
      </c>
      <c r="HW15" t="s">
        <v>154</v>
      </c>
      <c r="HX15" t="s">
        <v>197</v>
      </c>
      <c r="HY15" t="s">
        <v>197</v>
      </c>
      <c r="HZ15" t="s">
        <v>197</v>
      </c>
      <c r="IA15" t="s">
        <v>154</v>
      </c>
      <c r="IB15" t="s">
        <v>197</v>
      </c>
      <c r="IC15" t="s">
        <v>197</v>
      </c>
      <c r="ID15" t="s">
        <v>197</v>
      </c>
      <c r="IE15" t="s">
        <v>197</v>
      </c>
      <c r="IF15" t="s">
        <v>197</v>
      </c>
      <c r="IG15" t="s">
        <v>197</v>
      </c>
      <c r="IH15" t="s">
        <v>197</v>
      </c>
      <c r="IJ15" t="s">
        <v>147</v>
      </c>
      <c r="JH15" t="s">
        <v>148</v>
      </c>
      <c r="JI15" t="s">
        <v>717</v>
      </c>
      <c r="JJ15" t="s">
        <v>154</v>
      </c>
      <c r="JK15" t="s">
        <v>197</v>
      </c>
      <c r="JL15" t="s">
        <v>197</v>
      </c>
      <c r="JM15" t="s">
        <v>154</v>
      </c>
      <c r="JN15" t="s">
        <v>154</v>
      </c>
      <c r="JO15" t="s">
        <v>197</v>
      </c>
      <c r="JP15" t="s">
        <v>197</v>
      </c>
      <c r="JQ15" t="s">
        <v>197</v>
      </c>
      <c r="JR15" t="s">
        <v>718</v>
      </c>
      <c r="JS15" t="s">
        <v>197</v>
      </c>
      <c r="JT15" t="s">
        <v>197</v>
      </c>
      <c r="JU15" t="s">
        <v>154</v>
      </c>
      <c r="JV15" t="s">
        <v>197</v>
      </c>
      <c r="JW15" t="s">
        <v>154</v>
      </c>
      <c r="JX15" t="s">
        <v>197</v>
      </c>
      <c r="JY15" t="s">
        <v>197</v>
      </c>
      <c r="JZ15" t="s">
        <v>147</v>
      </c>
      <c r="KA15" t="s">
        <v>180</v>
      </c>
      <c r="KB15" t="s">
        <v>719</v>
      </c>
      <c r="KD15" t="s">
        <v>671</v>
      </c>
      <c r="KE15" t="s">
        <v>154</v>
      </c>
      <c r="KF15" t="s">
        <v>197</v>
      </c>
      <c r="KG15" t="s">
        <v>197</v>
      </c>
      <c r="KH15" t="s">
        <v>197</v>
      </c>
      <c r="KI15" t="s">
        <v>197</v>
      </c>
      <c r="KJ15" t="s">
        <v>154</v>
      </c>
      <c r="KK15" t="s">
        <v>197</v>
      </c>
      <c r="KM15" t="s">
        <v>582</v>
      </c>
      <c r="KN15" t="s">
        <v>148</v>
      </c>
      <c r="KO15" t="s">
        <v>558</v>
      </c>
      <c r="KP15" t="s">
        <v>600</v>
      </c>
      <c r="KR15" t="s">
        <v>148</v>
      </c>
      <c r="KS15" t="s">
        <v>601</v>
      </c>
      <c r="KT15" t="s">
        <v>154</v>
      </c>
      <c r="KU15" t="s">
        <v>154</v>
      </c>
      <c r="KV15" t="s">
        <v>197</v>
      </c>
      <c r="KX15" t="s">
        <v>720</v>
      </c>
      <c r="KY15" t="s">
        <v>154</v>
      </c>
      <c r="KZ15" t="s">
        <v>197</v>
      </c>
      <c r="LA15" t="s">
        <v>197</v>
      </c>
      <c r="LB15" t="s">
        <v>197</v>
      </c>
      <c r="LC15" t="s">
        <v>154</v>
      </c>
      <c r="LD15" t="s">
        <v>197</v>
      </c>
      <c r="LE15" t="s">
        <v>197</v>
      </c>
      <c r="LF15" t="s">
        <v>154</v>
      </c>
      <c r="LG15" t="s">
        <v>197</v>
      </c>
      <c r="LH15" t="s">
        <v>197</v>
      </c>
      <c r="LJ15">
        <v>3</v>
      </c>
      <c r="LK15" s="24"/>
    </row>
    <row r="16" spans="1:323" x14ac:dyDescent="0.25">
      <c r="A16" s="48">
        <v>44540</v>
      </c>
      <c r="B16" s="48">
        <v>44561</v>
      </c>
      <c r="C16" t="s">
        <v>25</v>
      </c>
      <c r="D16" t="s">
        <v>6</v>
      </c>
      <c r="E16" s="49" t="s">
        <v>1779</v>
      </c>
      <c r="F16" s="49" t="s">
        <v>531</v>
      </c>
      <c r="G16" t="s">
        <v>521</v>
      </c>
      <c r="H16" t="s">
        <v>34</v>
      </c>
      <c r="I16" t="s">
        <v>522</v>
      </c>
      <c r="J16" t="s">
        <v>38</v>
      </c>
      <c r="K16" t="s">
        <v>703</v>
      </c>
      <c r="L16" t="s">
        <v>721</v>
      </c>
      <c r="M16" t="s">
        <v>525</v>
      </c>
      <c r="N16" t="s">
        <v>722</v>
      </c>
      <c r="O16" s="46">
        <v>16</v>
      </c>
      <c r="P16" t="s">
        <v>16</v>
      </c>
      <c r="Q16" t="s">
        <v>723</v>
      </c>
      <c r="R16" t="s">
        <v>565</v>
      </c>
      <c r="S16" t="s">
        <v>148</v>
      </c>
      <c r="T16" t="s">
        <v>529</v>
      </c>
      <c r="Z16" t="s">
        <v>530</v>
      </c>
      <c r="AA16" t="s">
        <v>154</v>
      </c>
      <c r="AB16" t="s">
        <v>197</v>
      </c>
      <c r="AC16" t="s">
        <v>197</v>
      </c>
      <c r="AD16">
        <v>12</v>
      </c>
      <c r="AE16">
        <v>50</v>
      </c>
      <c r="AF16">
        <v>12</v>
      </c>
      <c r="AG16">
        <v>50</v>
      </c>
      <c r="AH16">
        <v>2</v>
      </c>
      <c r="AI16">
        <v>4</v>
      </c>
      <c r="AJ16">
        <v>3</v>
      </c>
      <c r="AK16">
        <v>5</v>
      </c>
      <c r="AL16">
        <v>1</v>
      </c>
      <c r="AM16">
        <v>2</v>
      </c>
      <c r="AN16">
        <v>3</v>
      </c>
      <c r="AO16">
        <v>4</v>
      </c>
      <c r="AP16">
        <v>11</v>
      </c>
      <c r="AQ16">
        <v>13</v>
      </c>
      <c r="AR16">
        <v>0</v>
      </c>
      <c r="AS16">
        <v>2</v>
      </c>
      <c r="AT16">
        <v>20</v>
      </c>
      <c r="AU16">
        <v>30</v>
      </c>
      <c r="AV16" t="s">
        <v>531</v>
      </c>
      <c r="AW16" t="s">
        <v>34</v>
      </c>
      <c r="AX16" t="s">
        <v>38</v>
      </c>
      <c r="AY16" t="s">
        <v>665</v>
      </c>
      <c r="AZ16" t="s">
        <v>154</v>
      </c>
      <c r="BA16" t="s">
        <v>197</v>
      </c>
      <c r="BB16" t="s">
        <v>197</v>
      </c>
      <c r="BC16" t="s">
        <v>197</v>
      </c>
      <c r="BD16" t="s">
        <v>197</v>
      </c>
      <c r="BE16" t="s">
        <v>154</v>
      </c>
      <c r="BF16" t="s">
        <v>197</v>
      </c>
      <c r="BG16" t="s">
        <v>197</v>
      </c>
      <c r="BH16" s="24">
        <v>2021</v>
      </c>
      <c r="BI16" s="24">
        <v>2021</v>
      </c>
      <c r="BJ16" t="s">
        <v>115</v>
      </c>
      <c r="BL16" t="s">
        <v>570</v>
      </c>
      <c r="CN16">
        <v>0</v>
      </c>
      <c r="CO16">
        <v>0</v>
      </c>
      <c r="DZ16">
        <v>0</v>
      </c>
      <c r="EA16">
        <v>0</v>
      </c>
      <c r="EF16" s="1">
        <v>1</v>
      </c>
      <c r="EG16" s="1">
        <v>0</v>
      </c>
      <c r="EH16" s="1">
        <v>0</v>
      </c>
      <c r="EI16" s="1">
        <v>0</v>
      </c>
      <c r="EJ16" t="s">
        <v>534</v>
      </c>
      <c r="EL16" t="s">
        <v>666</v>
      </c>
      <c r="EM16" t="s">
        <v>197</v>
      </c>
      <c r="EN16" t="s">
        <v>197</v>
      </c>
      <c r="EO16" t="s">
        <v>197</v>
      </c>
      <c r="EP16" t="s">
        <v>197</v>
      </c>
      <c r="EQ16" t="s">
        <v>197</v>
      </c>
      <c r="ER16" t="s">
        <v>197</v>
      </c>
      <c r="ES16" t="s">
        <v>197</v>
      </c>
      <c r="ET16" t="s">
        <v>197</v>
      </c>
      <c r="EU16" t="s">
        <v>197</v>
      </c>
      <c r="EV16" t="s">
        <v>197</v>
      </c>
      <c r="EW16" t="s">
        <v>154</v>
      </c>
      <c r="FG16">
        <v>12</v>
      </c>
      <c r="FH16" t="s">
        <v>148</v>
      </c>
      <c r="FI16" t="s">
        <v>148</v>
      </c>
      <c r="FJ16" t="s">
        <v>148</v>
      </c>
      <c r="FN16" t="s">
        <v>147</v>
      </c>
      <c r="FO16" t="s">
        <v>622</v>
      </c>
      <c r="FQ16" t="s">
        <v>724</v>
      </c>
      <c r="FR16" t="s">
        <v>154</v>
      </c>
      <c r="FS16" t="s">
        <v>154</v>
      </c>
      <c r="FT16" t="s">
        <v>197</v>
      </c>
      <c r="FU16" t="s">
        <v>197</v>
      </c>
      <c r="FV16" t="s">
        <v>197</v>
      </c>
      <c r="FW16" t="s">
        <v>197</v>
      </c>
      <c r="FX16" t="s">
        <v>197</v>
      </c>
      <c r="FY16" t="s">
        <v>197</v>
      </c>
      <c r="FZ16" t="s">
        <v>668</v>
      </c>
      <c r="GA16" t="s">
        <v>632</v>
      </c>
      <c r="GB16" t="s">
        <v>544</v>
      </c>
      <c r="GC16" t="s">
        <v>197</v>
      </c>
      <c r="GD16" t="s">
        <v>197</v>
      </c>
      <c r="GE16" t="s">
        <v>197</v>
      </c>
      <c r="GF16" t="s">
        <v>154</v>
      </c>
      <c r="GG16" t="s">
        <v>197</v>
      </c>
      <c r="GH16" t="s">
        <v>147</v>
      </c>
      <c r="GP16" t="s">
        <v>147</v>
      </c>
      <c r="GY16" t="s">
        <v>547</v>
      </c>
      <c r="GZ16" t="s">
        <v>1770</v>
      </c>
      <c r="HA16" t="s">
        <v>197</v>
      </c>
      <c r="HB16" t="s">
        <v>197</v>
      </c>
      <c r="HC16" t="s">
        <v>197</v>
      </c>
      <c r="HD16" t="s">
        <v>197</v>
      </c>
      <c r="HE16" t="s">
        <v>197</v>
      </c>
      <c r="HF16" t="s">
        <v>197</v>
      </c>
      <c r="HG16" t="s">
        <v>154</v>
      </c>
      <c r="HI16" t="s">
        <v>548</v>
      </c>
      <c r="HK16" t="s">
        <v>148</v>
      </c>
      <c r="HL16" t="s">
        <v>574</v>
      </c>
      <c r="HM16" t="s">
        <v>154</v>
      </c>
      <c r="HN16" t="s">
        <v>197</v>
      </c>
      <c r="HO16" t="s">
        <v>197</v>
      </c>
      <c r="HP16" t="s">
        <v>197</v>
      </c>
      <c r="HQ16" t="s">
        <v>197</v>
      </c>
      <c r="HS16" t="s">
        <v>575</v>
      </c>
      <c r="HT16" t="s">
        <v>594</v>
      </c>
      <c r="HU16" t="s">
        <v>725</v>
      </c>
      <c r="HV16" t="s">
        <v>154</v>
      </c>
      <c r="HW16" t="s">
        <v>197</v>
      </c>
      <c r="HX16" t="s">
        <v>197</v>
      </c>
      <c r="HY16" t="s">
        <v>197</v>
      </c>
      <c r="HZ16" t="s">
        <v>154</v>
      </c>
      <c r="IA16" t="s">
        <v>154</v>
      </c>
      <c r="IB16" t="s">
        <v>197</v>
      </c>
      <c r="IC16" t="s">
        <v>197</v>
      </c>
      <c r="ID16" t="s">
        <v>197</v>
      </c>
      <c r="IE16" t="s">
        <v>197</v>
      </c>
      <c r="IF16" t="s">
        <v>197</v>
      </c>
      <c r="IG16" t="s">
        <v>197</v>
      </c>
      <c r="IH16" t="s">
        <v>197</v>
      </c>
      <c r="IJ16" t="s">
        <v>147</v>
      </c>
      <c r="JH16" t="s">
        <v>148</v>
      </c>
      <c r="JI16" t="s">
        <v>579</v>
      </c>
      <c r="JJ16" t="s">
        <v>154</v>
      </c>
      <c r="JK16" t="s">
        <v>197</v>
      </c>
      <c r="JL16" t="s">
        <v>154</v>
      </c>
      <c r="JM16" t="s">
        <v>197</v>
      </c>
      <c r="JN16" t="s">
        <v>197</v>
      </c>
      <c r="JO16" t="s">
        <v>197</v>
      </c>
      <c r="JP16" t="s">
        <v>197</v>
      </c>
      <c r="JQ16" t="s">
        <v>197</v>
      </c>
      <c r="JR16" t="s">
        <v>726</v>
      </c>
      <c r="JS16" t="s">
        <v>197</v>
      </c>
      <c r="JT16" t="s">
        <v>197</v>
      </c>
      <c r="JU16" t="s">
        <v>154</v>
      </c>
      <c r="JV16" t="s">
        <v>197</v>
      </c>
      <c r="JW16" t="s">
        <v>197</v>
      </c>
      <c r="JX16" t="s">
        <v>197</v>
      </c>
      <c r="JY16" t="s">
        <v>197</v>
      </c>
      <c r="JZ16" t="s">
        <v>147</v>
      </c>
      <c r="KA16" t="s">
        <v>174</v>
      </c>
      <c r="KB16" t="s">
        <v>580</v>
      </c>
      <c r="KD16" t="s">
        <v>727</v>
      </c>
      <c r="KE16" t="s">
        <v>154</v>
      </c>
      <c r="KF16" t="s">
        <v>154</v>
      </c>
      <c r="KG16" t="s">
        <v>197</v>
      </c>
      <c r="KH16" t="s">
        <v>197</v>
      </c>
      <c r="KI16" t="s">
        <v>197</v>
      </c>
      <c r="KJ16" t="s">
        <v>197</v>
      </c>
      <c r="KK16" t="s">
        <v>197</v>
      </c>
      <c r="KL16" t="s">
        <v>728</v>
      </c>
      <c r="KM16" t="s">
        <v>652</v>
      </c>
      <c r="KN16" t="s">
        <v>148</v>
      </c>
      <c r="KO16" t="s">
        <v>558</v>
      </c>
      <c r="KP16" t="s">
        <v>559</v>
      </c>
      <c r="KR16" t="s">
        <v>148</v>
      </c>
      <c r="KS16" t="s">
        <v>601</v>
      </c>
      <c r="KT16" t="s">
        <v>154</v>
      </c>
      <c r="KU16" t="s">
        <v>154</v>
      </c>
      <c r="KV16" t="s">
        <v>197</v>
      </c>
      <c r="KX16" t="s">
        <v>672</v>
      </c>
      <c r="KY16" t="s">
        <v>154</v>
      </c>
      <c r="KZ16" t="s">
        <v>154</v>
      </c>
      <c r="LA16" t="s">
        <v>197</v>
      </c>
      <c r="LB16" t="s">
        <v>197</v>
      </c>
      <c r="LC16" t="s">
        <v>154</v>
      </c>
      <c r="LD16" t="s">
        <v>197</v>
      </c>
      <c r="LE16" t="s">
        <v>197</v>
      </c>
      <c r="LF16" t="s">
        <v>197</v>
      </c>
      <c r="LG16" t="s">
        <v>197</v>
      </c>
      <c r="LH16" t="s">
        <v>197</v>
      </c>
      <c r="LJ16">
        <v>3</v>
      </c>
      <c r="LK16" s="24"/>
    </row>
    <row r="17" spans="1:323" x14ac:dyDescent="0.25">
      <c r="A17" s="48">
        <v>44555</v>
      </c>
      <c r="B17" s="48">
        <v>44561</v>
      </c>
      <c r="C17" t="s">
        <v>25</v>
      </c>
      <c r="D17" t="s">
        <v>6</v>
      </c>
      <c r="E17" s="49" t="s">
        <v>1779</v>
      </c>
      <c r="F17" s="49" t="s">
        <v>531</v>
      </c>
      <c r="G17" t="s">
        <v>729</v>
      </c>
      <c r="H17" t="s">
        <v>51</v>
      </c>
      <c r="I17" t="s">
        <v>730</v>
      </c>
      <c r="J17" t="s">
        <v>59</v>
      </c>
      <c r="K17" t="s">
        <v>731</v>
      </c>
      <c r="L17" t="s">
        <v>732</v>
      </c>
      <c r="M17" t="s">
        <v>525</v>
      </c>
      <c r="N17" t="s">
        <v>733</v>
      </c>
      <c r="O17" s="46">
        <v>2</v>
      </c>
      <c r="P17" t="s">
        <v>16</v>
      </c>
      <c r="Q17" t="s">
        <v>527</v>
      </c>
      <c r="R17" t="s">
        <v>565</v>
      </c>
      <c r="S17" t="s">
        <v>148</v>
      </c>
      <c r="T17" t="s">
        <v>529</v>
      </c>
      <c r="Z17" t="s">
        <v>530</v>
      </c>
      <c r="AA17" t="s">
        <v>154</v>
      </c>
      <c r="AB17" t="s">
        <v>197</v>
      </c>
      <c r="AC17" t="s">
        <v>197</v>
      </c>
      <c r="AD17">
        <v>512</v>
      </c>
      <c r="AE17">
        <v>2500</v>
      </c>
      <c r="AF17">
        <v>512</v>
      </c>
      <c r="AG17">
        <v>2500</v>
      </c>
      <c r="AH17">
        <v>75</v>
      </c>
      <c r="AI17">
        <v>75</v>
      </c>
      <c r="AJ17">
        <v>125</v>
      </c>
      <c r="AK17">
        <v>150</v>
      </c>
      <c r="AL17">
        <v>175</v>
      </c>
      <c r="AM17">
        <v>175</v>
      </c>
      <c r="AN17">
        <v>200</v>
      </c>
      <c r="AO17">
        <v>225</v>
      </c>
      <c r="AP17">
        <v>475</v>
      </c>
      <c r="AQ17">
        <v>675</v>
      </c>
      <c r="AR17">
        <v>75</v>
      </c>
      <c r="AS17">
        <v>75</v>
      </c>
      <c r="AT17">
        <v>1125</v>
      </c>
      <c r="AU17">
        <v>1375</v>
      </c>
      <c r="AV17" t="s">
        <v>531</v>
      </c>
      <c r="AW17" t="s">
        <v>51</v>
      </c>
      <c r="AX17" t="s">
        <v>59</v>
      </c>
      <c r="AY17" t="s">
        <v>656</v>
      </c>
      <c r="AZ17" t="s">
        <v>154</v>
      </c>
      <c r="BA17" t="s">
        <v>197</v>
      </c>
      <c r="BB17" t="s">
        <v>197</v>
      </c>
      <c r="BC17" t="s">
        <v>197</v>
      </c>
      <c r="BD17" t="s">
        <v>154</v>
      </c>
      <c r="BE17" t="s">
        <v>154</v>
      </c>
      <c r="BF17" t="s">
        <v>197</v>
      </c>
      <c r="BG17" t="s">
        <v>197</v>
      </c>
      <c r="BH17" s="24">
        <v>2015</v>
      </c>
      <c r="BI17" s="24">
        <v>2018</v>
      </c>
      <c r="BJ17" t="s">
        <v>111</v>
      </c>
      <c r="BL17" t="s">
        <v>570</v>
      </c>
      <c r="CN17">
        <v>0</v>
      </c>
      <c r="CO17">
        <v>0</v>
      </c>
      <c r="DZ17">
        <v>0</v>
      </c>
      <c r="EA17">
        <v>0</v>
      </c>
      <c r="EF17" s="1">
        <v>0.94841269841269837</v>
      </c>
      <c r="EG17" s="1">
        <v>0</v>
      </c>
      <c r="EH17" s="1">
        <v>5.1587301587301584E-2</v>
      </c>
      <c r="EI17" s="1">
        <v>0</v>
      </c>
      <c r="EJ17" t="s">
        <v>534</v>
      </c>
      <c r="EL17" t="s">
        <v>734</v>
      </c>
      <c r="EM17" t="s">
        <v>154</v>
      </c>
      <c r="EN17" t="s">
        <v>154</v>
      </c>
      <c r="EO17" t="s">
        <v>154</v>
      </c>
      <c r="EP17" t="s">
        <v>154</v>
      </c>
      <c r="EQ17" t="s">
        <v>154</v>
      </c>
      <c r="ER17" t="s">
        <v>197</v>
      </c>
      <c r="ES17" t="s">
        <v>197</v>
      </c>
      <c r="ET17" t="s">
        <v>154</v>
      </c>
      <c r="EU17" t="s">
        <v>154</v>
      </c>
      <c r="EV17" t="s">
        <v>197</v>
      </c>
      <c r="EW17" t="s">
        <v>197</v>
      </c>
      <c r="EX17" t="s">
        <v>537</v>
      </c>
      <c r="EY17" t="s">
        <v>590</v>
      </c>
      <c r="EZ17" t="s">
        <v>537</v>
      </c>
      <c r="FA17" t="s">
        <v>537</v>
      </c>
      <c r="FC17" t="s">
        <v>540</v>
      </c>
      <c r="FE17" t="s">
        <v>540</v>
      </c>
      <c r="FF17" t="s">
        <v>540</v>
      </c>
      <c r="FG17">
        <v>146</v>
      </c>
      <c r="FH17" t="s">
        <v>147</v>
      </c>
      <c r="FI17" t="s">
        <v>147</v>
      </c>
      <c r="FJ17" t="s">
        <v>147</v>
      </c>
      <c r="FK17" t="s">
        <v>735</v>
      </c>
      <c r="FL17" t="s">
        <v>735</v>
      </c>
      <c r="FM17" t="s">
        <v>735</v>
      </c>
      <c r="FN17" t="s">
        <v>148</v>
      </c>
      <c r="FQ17" t="s">
        <v>688</v>
      </c>
      <c r="FR17" t="s">
        <v>197</v>
      </c>
      <c r="FS17" t="s">
        <v>154</v>
      </c>
      <c r="FT17" t="s">
        <v>197</v>
      </c>
      <c r="FU17" t="s">
        <v>197</v>
      </c>
      <c r="FV17" t="s">
        <v>154</v>
      </c>
      <c r="FW17" t="s">
        <v>197</v>
      </c>
      <c r="FX17" t="s">
        <v>197</v>
      </c>
      <c r="FY17" t="s">
        <v>197</v>
      </c>
      <c r="FZ17" t="s">
        <v>550</v>
      </c>
      <c r="GA17" t="s">
        <v>543</v>
      </c>
      <c r="GB17" t="s">
        <v>610</v>
      </c>
      <c r="GC17" t="s">
        <v>154</v>
      </c>
      <c r="GD17" t="s">
        <v>197</v>
      </c>
      <c r="GE17" t="s">
        <v>197</v>
      </c>
      <c r="GF17" t="s">
        <v>197</v>
      </c>
      <c r="GG17" t="s">
        <v>197</v>
      </c>
      <c r="GH17" t="s">
        <v>148</v>
      </c>
      <c r="GI17">
        <v>25</v>
      </c>
      <c r="GJ17" t="s">
        <v>591</v>
      </c>
      <c r="GK17" t="s">
        <v>154</v>
      </c>
      <c r="GL17" t="s">
        <v>197</v>
      </c>
      <c r="GM17" t="s">
        <v>592</v>
      </c>
      <c r="GN17" t="s">
        <v>147</v>
      </c>
      <c r="GO17" t="s">
        <v>593</v>
      </c>
      <c r="GP17" t="s">
        <v>147</v>
      </c>
      <c r="GY17" t="s">
        <v>634</v>
      </c>
      <c r="HH17" t="s">
        <v>543</v>
      </c>
      <c r="HK17" t="s">
        <v>148</v>
      </c>
      <c r="HL17" t="s">
        <v>574</v>
      </c>
      <c r="HM17" t="s">
        <v>154</v>
      </c>
      <c r="HN17" t="s">
        <v>197</v>
      </c>
      <c r="HO17" t="s">
        <v>197</v>
      </c>
      <c r="HP17" t="s">
        <v>197</v>
      </c>
      <c r="HQ17" t="s">
        <v>197</v>
      </c>
      <c r="HS17" t="s">
        <v>550</v>
      </c>
      <c r="HU17" t="s">
        <v>736</v>
      </c>
      <c r="HV17" t="s">
        <v>197</v>
      </c>
      <c r="HW17" t="s">
        <v>197</v>
      </c>
      <c r="HX17" t="s">
        <v>154</v>
      </c>
      <c r="HY17" t="s">
        <v>197</v>
      </c>
      <c r="HZ17" t="s">
        <v>197</v>
      </c>
      <c r="IA17" t="s">
        <v>154</v>
      </c>
      <c r="IB17" t="s">
        <v>154</v>
      </c>
      <c r="IC17" t="s">
        <v>197</v>
      </c>
      <c r="ID17" t="s">
        <v>197</v>
      </c>
      <c r="IE17" t="s">
        <v>197</v>
      </c>
      <c r="IF17" t="s">
        <v>197</v>
      </c>
      <c r="IG17" t="s">
        <v>197</v>
      </c>
      <c r="IH17" t="s">
        <v>197</v>
      </c>
      <c r="IJ17" t="s">
        <v>147</v>
      </c>
      <c r="JH17" t="s">
        <v>148</v>
      </c>
      <c r="JI17" t="s">
        <v>737</v>
      </c>
      <c r="JJ17" t="s">
        <v>154</v>
      </c>
      <c r="JK17" t="s">
        <v>197</v>
      </c>
      <c r="JL17" t="s">
        <v>154</v>
      </c>
      <c r="JM17" t="s">
        <v>154</v>
      </c>
      <c r="JN17" t="s">
        <v>197</v>
      </c>
      <c r="JO17" t="s">
        <v>197</v>
      </c>
      <c r="JP17" t="s">
        <v>197</v>
      </c>
      <c r="JQ17" t="s">
        <v>197</v>
      </c>
      <c r="JR17" t="s">
        <v>613</v>
      </c>
      <c r="JS17" t="s">
        <v>197</v>
      </c>
      <c r="JT17" t="s">
        <v>197</v>
      </c>
      <c r="JU17" t="s">
        <v>154</v>
      </c>
      <c r="JV17" t="s">
        <v>197</v>
      </c>
      <c r="JW17" t="s">
        <v>154</v>
      </c>
      <c r="JX17" t="s">
        <v>154</v>
      </c>
      <c r="JY17" t="s">
        <v>197</v>
      </c>
      <c r="JZ17" t="s">
        <v>147</v>
      </c>
      <c r="KA17" t="s">
        <v>167</v>
      </c>
      <c r="KB17" t="s">
        <v>719</v>
      </c>
      <c r="KD17" t="s">
        <v>640</v>
      </c>
      <c r="KE17" t="s">
        <v>197</v>
      </c>
      <c r="KF17" t="s">
        <v>197</v>
      </c>
      <c r="KG17" t="s">
        <v>197</v>
      </c>
      <c r="KH17" t="s">
        <v>154</v>
      </c>
      <c r="KI17" t="s">
        <v>197</v>
      </c>
      <c r="KJ17" t="s">
        <v>154</v>
      </c>
      <c r="KK17" t="s">
        <v>197</v>
      </c>
      <c r="KM17" t="s">
        <v>582</v>
      </c>
      <c r="KN17" t="s">
        <v>148</v>
      </c>
      <c r="KO17" t="s">
        <v>558</v>
      </c>
      <c r="KP17" t="s">
        <v>600</v>
      </c>
      <c r="KR17" t="s">
        <v>148</v>
      </c>
      <c r="KS17" t="s">
        <v>601</v>
      </c>
      <c r="KT17" t="s">
        <v>154</v>
      </c>
      <c r="KU17" t="s">
        <v>154</v>
      </c>
      <c r="KV17" t="s">
        <v>197</v>
      </c>
      <c r="KX17" t="s">
        <v>738</v>
      </c>
      <c r="KY17" t="s">
        <v>154</v>
      </c>
      <c r="KZ17" t="s">
        <v>197</v>
      </c>
      <c r="LA17" t="s">
        <v>197</v>
      </c>
      <c r="LB17" t="s">
        <v>197</v>
      </c>
      <c r="LC17" t="s">
        <v>154</v>
      </c>
      <c r="LD17" t="s">
        <v>197</v>
      </c>
      <c r="LE17" t="s">
        <v>197</v>
      </c>
      <c r="LF17" t="s">
        <v>197</v>
      </c>
      <c r="LG17" t="s">
        <v>197</v>
      </c>
      <c r="LH17" t="s">
        <v>154</v>
      </c>
      <c r="LI17" t="s">
        <v>603</v>
      </c>
      <c r="LJ17">
        <v>4</v>
      </c>
      <c r="LK17" s="24"/>
    </row>
    <row r="18" spans="1:323" x14ac:dyDescent="0.25">
      <c r="A18" s="48">
        <v>44555</v>
      </c>
      <c r="B18" s="48">
        <v>44561</v>
      </c>
      <c r="C18" t="s">
        <v>25</v>
      </c>
      <c r="D18" t="s">
        <v>6</v>
      </c>
      <c r="E18" s="49" t="s">
        <v>1779</v>
      </c>
      <c r="F18" s="49" t="s">
        <v>531</v>
      </c>
      <c r="G18" t="s">
        <v>729</v>
      </c>
      <c r="H18" t="s">
        <v>51</v>
      </c>
      <c r="I18" t="s">
        <v>730</v>
      </c>
      <c r="J18" t="s">
        <v>59</v>
      </c>
      <c r="K18" t="s">
        <v>739</v>
      </c>
      <c r="L18" t="s">
        <v>740</v>
      </c>
      <c r="M18" t="s">
        <v>525</v>
      </c>
      <c r="N18" t="s">
        <v>732</v>
      </c>
      <c r="O18" s="46">
        <v>3</v>
      </c>
      <c r="P18" t="s">
        <v>16</v>
      </c>
      <c r="Q18" t="s">
        <v>527</v>
      </c>
      <c r="R18" t="s">
        <v>528</v>
      </c>
      <c r="S18" t="s">
        <v>148</v>
      </c>
      <c r="T18" t="s">
        <v>630</v>
      </c>
      <c r="V18" t="s">
        <v>646</v>
      </c>
      <c r="Z18" t="s">
        <v>530</v>
      </c>
      <c r="AA18" t="s">
        <v>154</v>
      </c>
      <c r="AB18" t="s">
        <v>197</v>
      </c>
      <c r="AC18" t="s">
        <v>197</v>
      </c>
      <c r="AD18">
        <v>296</v>
      </c>
      <c r="AE18">
        <v>1246</v>
      </c>
      <c r="AF18">
        <v>296</v>
      </c>
      <c r="AG18">
        <v>1246</v>
      </c>
      <c r="AH18">
        <v>40</v>
      </c>
      <c r="AI18">
        <v>32</v>
      </c>
      <c r="AJ18">
        <v>37</v>
      </c>
      <c r="AK18">
        <v>49</v>
      </c>
      <c r="AL18">
        <v>81</v>
      </c>
      <c r="AM18">
        <v>100</v>
      </c>
      <c r="AN18">
        <v>103</v>
      </c>
      <c r="AO18">
        <v>130</v>
      </c>
      <c r="AP18">
        <v>302</v>
      </c>
      <c r="AQ18">
        <v>310</v>
      </c>
      <c r="AR18">
        <v>29</v>
      </c>
      <c r="AS18">
        <v>33</v>
      </c>
      <c r="AT18">
        <v>592</v>
      </c>
      <c r="AU18">
        <v>654</v>
      </c>
      <c r="AV18" t="s">
        <v>531</v>
      </c>
      <c r="AW18" t="s">
        <v>51</v>
      </c>
      <c r="AX18" t="s">
        <v>59</v>
      </c>
      <c r="AY18" t="s">
        <v>697</v>
      </c>
      <c r="AZ18" t="s">
        <v>154</v>
      </c>
      <c r="BA18" t="s">
        <v>197</v>
      </c>
      <c r="BB18" t="s">
        <v>197</v>
      </c>
      <c r="BC18" t="s">
        <v>197</v>
      </c>
      <c r="BD18" t="s">
        <v>154</v>
      </c>
      <c r="BE18" t="s">
        <v>197</v>
      </c>
      <c r="BF18" t="s">
        <v>197</v>
      </c>
      <c r="BG18" t="s">
        <v>197</v>
      </c>
      <c r="BH18" s="24">
        <v>2021</v>
      </c>
      <c r="BI18" s="24">
        <v>2021</v>
      </c>
      <c r="BJ18" t="s">
        <v>111</v>
      </c>
      <c r="BL18" t="s">
        <v>533</v>
      </c>
      <c r="CN18">
        <v>0</v>
      </c>
      <c r="CO18">
        <v>0</v>
      </c>
      <c r="DZ18">
        <v>0</v>
      </c>
      <c r="EA18">
        <v>0</v>
      </c>
      <c r="EF18" s="1">
        <v>1</v>
      </c>
      <c r="EG18" s="1">
        <v>0</v>
      </c>
      <c r="EH18" s="1">
        <v>0</v>
      </c>
      <c r="EI18" s="1">
        <v>0</v>
      </c>
      <c r="EJ18" t="s">
        <v>534</v>
      </c>
      <c r="EL18" t="s">
        <v>741</v>
      </c>
      <c r="EM18" t="s">
        <v>154</v>
      </c>
      <c r="EN18" t="s">
        <v>154</v>
      </c>
      <c r="EO18" t="s">
        <v>154</v>
      </c>
      <c r="EP18" t="s">
        <v>197</v>
      </c>
      <c r="EQ18" t="s">
        <v>154</v>
      </c>
      <c r="ER18" t="s">
        <v>197</v>
      </c>
      <c r="ES18" t="s">
        <v>197</v>
      </c>
      <c r="ET18" t="s">
        <v>197</v>
      </c>
      <c r="EU18" t="s">
        <v>197</v>
      </c>
      <c r="EV18" t="s">
        <v>197</v>
      </c>
      <c r="EW18" t="s">
        <v>197</v>
      </c>
      <c r="EY18" t="s">
        <v>538</v>
      </c>
      <c r="EZ18" t="s">
        <v>538</v>
      </c>
      <c r="FA18" t="s">
        <v>538</v>
      </c>
      <c r="FE18" t="s">
        <v>540</v>
      </c>
      <c r="FG18">
        <v>193</v>
      </c>
      <c r="FH18" t="s">
        <v>148</v>
      </c>
      <c r="FI18" t="s">
        <v>148</v>
      </c>
      <c r="FJ18" t="s">
        <v>148</v>
      </c>
      <c r="FN18" t="s">
        <v>148</v>
      </c>
      <c r="FQ18" t="s">
        <v>688</v>
      </c>
      <c r="FR18" t="s">
        <v>197</v>
      </c>
      <c r="FS18" t="s">
        <v>154</v>
      </c>
      <c r="FT18" t="s">
        <v>197</v>
      </c>
      <c r="FU18" t="s">
        <v>197</v>
      </c>
      <c r="FV18" t="s">
        <v>154</v>
      </c>
      <c r="FW18" t="s">
        <v>197</v>
      </c>
      <c r="FX18" t="s">
        <v>197</v>
      </c>
      <c r="FY18" t="s">
        <v>197</v>
      </c>
      <c r="FZ18" t="s">
        <v>550</v>
      </c>
      <c r="GA18" t="s">
        <v>543</v>
      </c>
      <c r="GB18" t="s">
        <v>544</v>
      </c>
      <c r="GC18" t="s">
        <v>197</v>
      </c>
      <c r="GD18" t="s">
        <v>197</v>
      </c>
      <c r="GE18" t="s">
        <v>197</v>
      </c>
      <c r="GF18" t="s">
        <v>154</v>
      </c>
      <c r="GG18" t="s">
        <v>197</v>
      </c>
      <c r="GH18" t="s">
        <v>148</v>
      </c>
      <c r="GI18">
        <v>90</v>
      </c>
      <c r="GJ18" t="s">
        <v>742</v>
      </c>
      <c r="GK18" t="s">
        <v>154</v>
      </c>
      <c r="GL18" t="s">
        <v>154</v>
      </c>
      <c r="GM18" t="s">
        <v>633</v>
      </c>
      <c r="GN18" t="s">
        <v>147</v>
      </c>
      <c r="GO18" t="s">
        <v>593</v>
      </c>
      <c r="GP18" t="s">
        <v>147</v>
      </c>
      <c r="GY18" t="s">
        <v>547</v>
      </c>
      <c r="GZ18" t="s">
        <v>1770</v>
      </c>
      <c r="HA18" t="s">
        <v>197</v>
      </c>
      <c r="HB18" t="s">
        <v>197</v>
      </c>
      <c r="HC18" t="s">
        <v>197</v>
      </c>
      <c r="HD18" t="s">
        <v>197</v>
      </c>
      <c r="HE18" t="s">
        <v>197</v>
      </c>
      <c r="HF18" t="s">
        <v>197</v>
      </c>
      <c r="HG18" t="s">
        <v>154</v>
      </c>
      <c r="HI18" t="s">
        <v>548</v>
      </c>
      <c r="HK18" t="s">
        <v>148</v>
      </c>
      <c r="HL18" t="s">
        <v>574</v>
      </c>
      <c r="HM18" t="s">
        <v>154</v>
      </c>
      <c r="HN18" t="s">
        <v>197</v>
      </c>
      <c r="HO18" t="s">
        <v>197</v>
      </c>
      <c r="HP18" t="s">
        <v>197</v>
      </c>
      <c r="HQ18" t="s">
        <v>197</v>
      </c>
      <c r="HS18" t="s">
        <v>575</v>
      </c>
      <c r="HT18" t="s">
        <v>576</v>
      </c>
      <c r="HU18" t="s">
        <v>743</v>
      </c>
      <c r="HV18" t="s">
        <v>197</v>
      </c>
      <c r="HW18" t="s">
        <v>154</v>
      </c>
      <c r="HX18" t="s">
        <v>197</v>
      </c>
      <c r="HY18" t="s">
        <v>197</v>
      </c>
      <c r="HZ18" t="s">
        <v>197</v>
      </c>
      <c r="IA18" t="s">
        <v>197</v>
      </c>
      <c r="IB18" t="s">
        <v>197</v>
      </c>
      <c r="IC18" t="s">
        <v>154</v>
      </c>
      <c r="ID18" t="s">
        <v>154</v>
      </c>
      <c r="IE18" t="s">
        <v>197</v>
      </c>
      <c r="IF18" t="s">
        <v>197</v>
      </c>
      <c r="IG18" t="s">
        <v>197</v>
      </c>
      <c r="IH18" t="s">
        <v>197</v>
      </c>
      <c r="IJ18" t="s">
        <v>147</v>
      </c>
      <c r="JH18" t="s">
        <v>148</v>
      </c>
      <c r="JI18" t="s">
        <v>744</v>
      </c>
      <c r="JJ18" t="s">
        <v>154</v>
      </c>
      <c r="JK18" t="s">
        <v>154</v>
      </c>
      <c r="JL18" t="s">
        <v>154</v>
      </c>
      <c r="JM18" t="s">
        <v>154</v>
      </c>
      <c r="JN18" t="s">
        <v>197</v>
      </c>
      <c r="JO18" t="s">
        <v>197</v>
      </c>
      <c r="JP18" t="s">
        <v>197</v>
      </c>
      <c r="JQ18" t="s">
        <v>197</v>
      </c>
      <c r="JR18" t="s">
        <v>693</v>
      </c>
      <c r="JS18" t="s">
        <v>197</v>
      </c>
      <c r="JT18" t="s">
        <v>197</v>
      </c>
      <c r="JU18" t="s">
        <v>154</v>
      </c>
      <c r="JV18" t="s">
        <v>197</v>
      </c>
      <c r="JW18" t="s">
        <v>154</v>
      </c>
      <c r="JX18" t="s">
        <v>154</v>
      </c>
      <c r="JY18" t="s">
        <v>197</v>
      </c>
      <c r="JZ18" t="s">
        <v>148</v>
      </c>
      <c r="KB18" t="s">
        <v>598</v>
      </c>
      <c r="KD18" t="s">
        <v>614</v>
      </c>
      <c r="KE18" t="s">
        <v>154</v>
      </c>
      <c r="KF18" t="s">
        <v>197</v>
      </c>
      <c r="KG18" t="s">
        <v>197</v>
      </c>
      <c r="KH18" t="s">
        <v>197</v>
      </c>
      <c r="KI18" t="s">
        <v>197</v>
      </c>
      <c r="KJ18" t="s">
        <v>154</v>
      </c>
      <c r="KK18" t="s">
        <v>197</v>
      </c>
      <c r="KM18" t="s">
        <v>557</v>
      </c>
      <c r="KN18" t="s">
        <v>148</v>
      </c>
      <c r="KO18" t="s">
        <v>558</v>
      </c>
      <c r="KP18" t="s">
        <v>600</v>
      </c>
      <c r="KR18" t="s">
        <v>148</v>
      </c>
      <c r="KS18" t="s">
        <v>601</v>
      </c>
      <c r="KT18" t="s">
        <v>154</v>
      </c>
      <c r="KU18" t="s">
        <v>154</v>
      </c>
      <c r="KV18" t="s">
        <v>197</v>
      </c>
      <c r="KX18" t="s">
        <v>745</v>
      </c>
      <c r="KY18" t="s">
        <v>154</v>
      </c>
      <c r="KZ18" t="s">
        <v>197</v>
      </c>
      <c r="LA18" t="s">
        <v>154</v>
      </c>
      <c r="LB18" t="s">
        <v>197</v>
      </c>
      <c r="LC18" t="s">
        <v>197</v>
      </c>
      <c r="LD18" t="s">
        <v>197</v>
      </c>
      <c r="LE18" t="s">
        <v>197</v>
      </c>
      <c r="LF18" t="s">
        <v>197</v>
      </c>
      <c r="LG18" t="s">
        <v>197</v>
      </c>
      <c r="LH18" t="s">
        <v>154</v>
      </c>
      <c r="LI18" t="s">
        <v>746</v>
      </c>
      <c r="LJ18">
        <v>3</v>
      </c>
      <c r="LK18" s="24"/>
    </row>
    <row r="19" spans="1:323" x14ac:dyDescent="0.25">
      <c r="A19" s="48">
        <v>44555</v>
      </c>
      <c r="B19" s="48">
        <v>44561</v>
      </c>
      <c r="C19" t="s">
        <v>25</v>
      </c>
      <c r="D19" t="s">
        <v>6</v>
      </c>
      <c r="E19" s="49" t="s">
        <v>1779</v>
      </c>
      <c r="F19" s="49" t="s">
        <v>531</v>
      </c>
      <c r="G19" t="s">
        <v>729</v>
      </c>
      <c r="H19" t="s">
        <v>51</v>
      </c>
      <c r="I19" t="s">
        <v>730</v>
      </c>
      <c r="J19" t="s">
        <v>59</v>
      </c>
      <c r="K19" t="s">
        <v>747</v>
      </c>
      <c r="L19" t="s">
        <v>748</v>
      </c>
      <c r="M19" t="s">
        <v>525</v>
      </c>
      <c r="N19" t="s">
        <v>732</v>
      </c>
      <c r="O19" s="46">
        <v>1</v>
      </c>
      <c r="P19" t="s">
        <v>16</v>
      </c>
      <c r="Q19" t="s">
        <v>527</v>
      </c>
      <c r="R19" t="s">
        <v>528</v>
      </c>
      <c r="S19" t="s">
        <v>148</v>
      </c>
      <c r="T19" t="s">
        <v>529</v>
      </c>
      <c r="Z19" t="s">
        <v>530</v>
      </c>
      <c r="AA19" t="s">
        <v>154</v>
      </c>
      <c r="AB19" t="s">
        <v>197</v>
      </c>
      <c r="AC19" t="s">
        <v>197</v>
      </c>
      <c r="AD19">
        <v>309</v>
      </c>
      <c r="AE19">
        <v>1541</v>
      </c>
      <c r="AF19">
        <v>309</v>
      </c>
      <c r="AG19">
        <v>1541</v>
      </c>
      <c r="AH19">
        <v>47</v>
      </c>
      <c r="AI19">
        <v>46</v>
      </c>
      <c r="AJ19">
        <v>77</v>
      </c>
      <c r="AK19">
        <v>92</v>
      </c>
      <c r="AL19">
        <v>108</v>
      </c>
      <c r="AM19">
        <v>108</v>
      </c>
      <c r="AN19">
        <v>123</v>
      </c>
      <c r="AO19">
        <v>139</v>
      </c>
      <c r="AP19">
        <v>293</v>
      </c>
      <c r="AQ19">
        <v>416</v>
      </c>
      <c r="AR19">
        <v>46</v>
      </c>
      <c r="AS19">
        <v>46</v>
      </c>
      <c r="AT19">
        <v>694</v>
      </c>
      <c r="AU19">
        <v>847</v>
      </c>
      <c r="AV19" t="s">
        <v>531</v>
      </c>
      <c r="AW19" t="s">
        <v>51</v>
      </c>
      <c r="AX19" t="s">
        <v>59</v>
      </c>
      <c r="AY19" t="s">
        <v>749</v>
      </c>
      <c r="AZ19" t="s">
        <v>154</v>
      </c>
      <c r="BA19" t="s">
        <v>197</v>
      </c>
      <c r="BB19" t="s">
        <v>197</v>
      </c>
      <c r="BC19" t="s">
        <v>154</v>
      </c>
      <c r="BD19" t="s">
        <v>197</v>
      </c>
      <c r="BE19" t="s">
        <v>197</v>
      </c>
      <c r="BF19" t="s">
        <v>197</v>
      </c>
      <c r="BG19" t="s">
        <v>197</v>
      </c>
      <c r="BH19" s="24">
        <v>2015</v>
      </c>
      <c r="BI19" s="24">
        <v>2021</v>
      </c>
      <c r="BJ19" t="s">
        <v>111</v>
      </c>
      <c r="BL19" t="s">
        <v>533</v>
      </c>
      <c r="CN19">
        <v>0</v>
      </c>
      <c r="CO19">
        <v>0</v>
      </c>
      <c r="DZ19">
        <v>0</v>
      </c>
      <c r="EA19">
        <v>0</v>
      </c>
      <c r="EF19" s="1">
        <v>1</v>
      </c>
      <c r="EG19" s="1">
        <v>0</v>
      </c>
      <c r="EH19" s="1">
        <v>0</v>
      </c>
      <c r="EI19" s="1">
        <v>0</v>
      </c>
      <c r="EJ19" t="s">
        <v>534</v>
      </c>
      <c r="EL19" t="s">
        <v>750</v>
      </c>
      <c r="EM19" t="s">
        <v>154</v>
      </c>
      <c r="EN19" t="s">
        <v>154</v>
      </c>
      <c r="EO19" t="s">
        <v>154</v>
      </c>
      <c r="EP19" t="s">
        <v>197</v>
      </c>
      <c r="EQ19" t="s">
        <v>154</v>
      </c>
      <c r="ER19" t="s">
        <v>154</v>
      </c>
      <c r="ES19" t="s">
        <v>154</v>
      </c>
      <c r="ET19" t="s">
        <v>154</v>
      </c>
      <c r="EU19" t="s">
        <v>154</v>
      </c>
      <c r="EV19" t="s">
        <v>154</v>
      </c>
      <c r="EW19" t="s">
        <v>197</v>
      </c>
      <c r="EX19" t="s">
        <v>590</v>
      </c>
      <c r="EY19" t="s">
        <v>537</v>
      </c>
      <c r="EZ19" t="s">
        <v>537</v>
      </c>
      <c r="FA19" t="s">
        <v>537</v>
      </c>
      <c r="FB19" t="s">
        <v>538</v>
      </c>
      <c r="FC19" t="s">
        <v>539</v>
      </c>
      <c r="FD19" t="s">
        <v>539</v>
      </c>
      <c r="FE19" t="s">
        <v>540</v>
      </c>
      <c r="FG19">
        <v>61</v>
      </c>
      <c r="FH19" t="s">
        <v>148</v>
      </c>
      <c r="FI19" t="s">
        <v>148</v>
      </c>
      <c r="FJ19" t="s">
        <v>148</v>
      </c>
      <c r="FN19" t="s">
        <v>147</v>
      </c>
      <c r="FO19" t="s">
        <v>622</v>
      </c>
      <c r="FQ19" t="s">
        <v>688</v>
      </c>
      <c r="FR19" t="s">
        <v>197</v>
      </c>
      <c r="FS19" t="s">
        <v>154</v>
      </c>
      <c r="FT19" t="s">
        <v>197</v>
      </c>
      <c r="FU19" t="s">
        <v>197</v>
      </c>
      <c r="FV19" t="s">
        <v>154</v>
      </c>
      <c r="FW19" t="s">
        <v>197</v>
      </c>
      <c r="FX19" t="s">
        <v>197</v>
      </c>
      <c r="FY19" t="s">
        <v>197</v>
      </c>
      <c r="FZ19" t="s">
        <v>550</v>
      </c>
      <c r="GA19" t="s">
        <v>543</v>
      </c>
      <c r="GB19" t="s">
        <v>573</v>
      </c>
      <c r="GC19" t="s">
        <v>197</v>
      </c>
      <c r="GD19" t="s">
        <v>197</v>
      </c>
      <c r="GE19" t="s">
        <v>154</v>
      </c>
      <c r="GF19" t="s">
        <v>197</v>
      </c>
      <c r="GG19" t="s">
        <v>197</v>
      </c>
      <c r="GH19" t="s">
        <v>148</v>
      </c>
      <c r="GI19">
        <v>14</v>
      </c>
      <c r="GJ19" t="s">
        <v>591</v>
      </c>
      <c r="GK19" t="s">
        <v>154</v>
      </c>
      <c r="GL19" t="s">
        <v>197</v>
      </c>
      <c r="GM19" t="s">
        <v>633</v>
      </c>
      <c r="GN19" t="s">
        <v>751</v>
      </c>
      <c r="GO19" t="s">
        <v>593</v>
      </c>
      <c r="GP19" t="s">
        <v>147</v>
      </c>
      <c r="GY19" t="s">
        <v>547</v>
      </c>
      <c r="GZ19" t="s">
        <v>1770</v>
      </c>
      <c r="HA19" t="s">
        <v>197</v>
      </c>
      <c r="HB19" t="s">
        <v>197</v>
      </c>
      <c r="HC19" t="s">
        <v>197</v>
      </c>
      <c r="HD19" t="s">
        <v>197</v>
      </c>
      <c r="HE19" t="s">
        <v>197</v>
      </c>
      <c r="HF19" t="s">
        <v>197</v>
      </c>
      <c r="HG19" t="s">
        <v>154</v>
      </c>
      <c r="HI19" t="s">
        <v>548</v>
      </c>
      <c r="HK19" t="s">
        <v>148</v>
      </c>
      <c r="HL19" t="s">
        <v>549</v>
      </c>
      <c r="HM19" t="s">
        <v>197</v>
      </c>
      <c r="HN19" t="s">
        <v>154</v>
      </c>
      <c r="HO19" t="s">
        <v>197</v>
      </c>
      <c r="HP19" t="s">
        <v>197</v>
      </c>
      <c r="HQ19" t="s">
        <v>197</v>
      </c>
      <c r="HS19" t="s">
        <v>550</v>
      </c>
      <c r="HU19" t="s">
        <v>752</v>
      </c>
      <c r="HV19" t="s">
        <v>197</v>
      </c>
      <c r="HW19" t="s">
        <v>197</v>
      </c>
      <c r="HX19" t="s">
        <v>197</v>
      </c>
      <c r="HY19" t="s">
        <v>197</v>
      </c>
      <c r="HZ19" t="s">
        <v>197</v>
      </c>
      <c r="IA19" t="s">
        <v>154</v>
      </c>
      <c r="IB19" t="s">
        <v>154</v>
      </c>
      <c r="IC19" t="s">
        <v>197</v>
      </c>
      <c r="ID19" t="s">
        <v>154</v>
      </c>
      <c r="IE19" t="s">
        <v>197</v>
      </c>
      <c r="IF19" t="s">
        <v>197</v>
      </c>
      <c r="IG19" t="s">
        <v>197</v>
      </c>
      <c r="IH19" t="s">
        <v>197</v>
      </c>
      <c r="IJ19" t="s">
        <v>147</v>
      </c>
      <c r="JH19" t="s">
        <v>148</v>
      </c>
      <c r="JI19" t="s">
        <v>596</v>
      </c>
      <c r="JJ19" t="s">
        <v>154</v>
      </c>
      <c r="JK19" t="s">
        <v>154</v>
      </c>
      <c r="JL19" t="s">
        <v>154</v>
      </c>
      <c r="JM19" t="s">
        <v>197</v>
      </c>
      <c r="JN19" t="s">
        <v>197</v>
      </c>
      <c r="JO19" t="s">
        <v>197</v>
      </c>
      <c r="JP19" t="s">
        <v>197</v>
      </c>
      <c r="JQ19" t="s">
        <v>197</v>
      </c>
      <c r="JR19" t="s">
        <v>753</v>
      </c>
      <c r="JS19" t="s">
        <v>197</v>
      </c>
      <c r="JT19" t="s">
        <v>197</v>
      </c>
      <c r="JU19" t="s">
        <v>154</v>
      </c>
      <c r="JV19" t="s">
        <v>197</v>
      </c>
      <c r="JW19" t="s">
        <v>154</v>
      </c>
      <c r="JX19" t="s">
        <v>154</v>
      </c>
      <c r="JY19" t="s">
        <v>197</v>
      </c>
      <c r="JZ19" t="s">
        <v>148</v>
      </c>
      <c r="KB19" t="s">
        <v>555</v>
      </c>
      <c r="KD19" t="s">
        <v>599</v>
      </c>
      <c r="KE19" t="s">
        <v>197</v>
      </c>
      <c r="KF19" t="s">
        <v>197</v>
      </c>
      <c r="KG19" t="s">
        <v>197</v>
      </c>
      <c r="KH19" t="s">
        <v>154</v>
      </c>
      <c r="KI19" t="s">
        <v>197</v>
      </c>
      <c r="KJ19" t="s">
        <v>154</v>
      </c>
      <c r="KK19" t="s">
        <v>197</v>
      </c>
      <c r="KM19" t="s">
        <v>557</v>
      </c>
      <c r="KN19" t="s">
        <v>148</v>
      </c>
      <c r="KO19" t="s">
        <v>558</v>
      </c>
      <c r="KP19" t="s">
        <v>600</v>
      </c>
      <c r="KR19" t="s">
        <v>148</v>
      </c>
      <c r="KS19" t="s">
        <v>601</v>
      </c>
      <c r="KT19" t="s">
        <v>154</v>
      </c>
      <c r="KU19" t="s">
        <v>154</v>
      </c>
      <c r="KV19" t="s">
        <v>197</v>
      </c>
      <c r="KX19" t="s">
        <v>754</v>
      </c>
      <c r="KY19" t="s">
        <v>197</v>
      </c>
      <c r="KZ19" t="s">
        <v>197</v>
      </c>
      <c r="LA19" t="s">
        <v>197</v>
      </c>
      <c r="LB19" t="s">
        <v>154</v>
      </c>
      <c r="LC19" t="s">
        <v>197</v>
      </c>
      <c r="LD19" t="s">
        <v>197</v>
      </c>
      <c r="LE19" t="s">
        <v>154</v>
      </c>
      <c r="LF19" t="s">
        <v>197</v>
      </c>
      <c r="LG19" t="s">
        <v>197</v>
      </c>
      <c r="LH19" t="s">
        <v>154</v>
      </c>
      <c r="LI19" t="s">
        <v>755</v>
      </c>
      <c r="LJ19">
        <v>3</v>
      </c>
      <c r="LK19" s="24"/>
    </row>
    <row r="20" spans="1:323" x14ac:dyDescent="0.25">
      <c r="A20" s="48">
        <v>44542</v>
      </c>
      <c r="B20" s="48">
        <v>44561</v>
      </c>
      <c r="C20" t="s">
        <v>25</v>
      </c>
      <c r="D20" t="s">
        <v>6</v>
      </c>
      <c r="E20" s="49" t="s">
        <v>1779</v>
      </c>
      <c r="F20" s="49" t="s">
        <v>531</v>
      </c>
      <c r="G20" t="s">
        <v>521</v>
      </c>
      <c r="H20" t="s">
        <v>34</v>
      </c>
      <c r="I20" t="s">
        <v>584</v>
      </c>
      <c r="J20" t="s">
        <v>35</v>
      </c>
      <c r="K20" t="s">
        <v>756</v>
      </c>
      <c r="L20" t="s">
        <v>757</v>
      </c>
      <c r="M20" t="s">
        <v>525</v>
      </c>
      <c r="N20" t="s">
        <v>758</v>
      </c>
      <c r="O20" s="46">
        <v>4</v>
      </c>
      <c r="P20" t="s">
        <v>16</v>
      </c>
      <c r="Q20" t="s">
        <v>527</v>
      </c>
      <c r="R20" t="s">
        <v>528</v>
      </c>
      <c r="S20" t="s">
        <v>148</v>
      </c>
      <c r="T20" t="s">
        <v>529</v>
      </c>
      <c r="Z20" t="s">
        <v>530</v>
      </c>
      <c r="AA20" t="s">
        <v>154</v>
      </c>
      <c r="AB20" t="s">
        <v>197</v>
      </c>
      <c r="AC20" t="s">
        <v>197</v>
      </c>
      <c r="AD20">
        <v>21</v>
      </c>
      <c r="AE20">
        <v>90</v>
      </c>
      <c r="AF20">
        <v>21</v>
      </c>
      <c r="AG20">
        <v>90</v>
      </c>
      <c r="AH20">
        <v>3</v>
      </c>
      <c r="AI20">
        <v>2</v>
      </c>
      <c r="AJ20">
        <v>5</v>
      </c>
      <c r="AK20">
        <v>8</v>
      </c>
      <c r="AL20">
        <v>8</v>
      </c>
      <c r="AM20">
        <v>10</v>
      </c>
      <c r="AN20">
        <v>1</v>
      </c>
      <c r="AO20">
        <v>2</v>
      </c>
      <c r="AP20">
        <v>22</v>
      </c>
      <c r="AQ20">
        <v>24</v>
      </c>
      <c r="AR20">
        <v>2</v>
      </c>
      <c r="AS20">
        <v>3</v>
      </c>
      <c r="AT20">
        <v>41</v>
      </c>
      <c r="AU20">
        <v>49</v>
      </c>
      <c r="AV20" t="s">
        <v>531</v>
      </c>
      <c r="AW20" t="s">
        <v>34</v>
      </c>
      <c r="AX20" t="s">
        <v>36</v>
      </c>
      <c r="AY20" t="s">
        <v>656</v>
      </c>
      <c r="AZ20" t="s">
        <v>154</v>
      </c>
      <c r="BA20" t="s">
        <v>197</v>
      </c>
      <c r="BB20" t="s">
        <v>197</v>
      </c>
      <c r="BC20" t="s">
        <v>197</v>
      </c>
      <c r="BD20" t="s">
        <v>154</v>
      </c>
      <c r="BE20" t="s">
        <v>154</v>
      </c>
      <c r="BF20" t="s">
        <v>197</v>
      </c>
      <c r="BG20" t="s">
        <v>197</v>
      </c>
      <c r="BH20" s="24">
        <v>2019</v>
      </c>
      <c r="BI20" s="24">
        <v>2019</v>
      </c>
      <c r="BJ20" t="s">
        <v>111</v>
      </c>
      <c r="BL20" t="s">
        <v>533</v>
      </c>
      <c r="CN20">
        <v>0</v>
      </c>
      <c r="CO20">
        <v>0</v>
      </c>
      <c r="DZ20">
        <v>0</v>
      </c>
      <c r="EA20">
        <v>0</v>
      </c>
      <c r="EF20" s="1">
        <v>1</v>
      </c>
      <c r="EG20" s="1">
        <v>0</v>
      </c>
      <c r="EH20" s="1">
        <v>0</v>
      </c>
      <c r="EI20" s="1">
        <v>0</v>
      </c>
      <c r="EJ20" t="s">
        <v>534</v>
      </c>
      <c r="EL20" t="s">
        <v>666</v>
      </c>
      <c r="EM20" t="s">
        <v>197</v>
      </c>
      <c r="EN20" t="s">
        <v>197</v>
      </c>
      <c r="EO20" t="s">
        <v>197</v>
      </c>
      <c r="EP20" t="s">
        <v>197</v>
      </c>
      <c r="EQ20" t="s">
        <v>197</v>
      </c>
      <c r="ER20" t="s">
        <v>197</v>
      </c>
      <c r="ES20" t="s">
        <v>197</v>
      </c>
      <c r="ET20" t="s">
        <v>197</v>
      </c>
      <c r="EU20" t="s">
        <v>197</v>
      </c>
      <c r="EV20" t="s">
        <v>197</v>
      </c>
      <c r="EW20" t="s">
        <v>154</v>
      </c>
      <c r="FG20">
        <v>15</v>
      </c>
      <c r="FH20" t="s">
        <v>148</v>
      </c>
      <c r="FI20" t="s">
        <v>148</v>
      </c>
      <c r="FJ20" t="s">
        <v>148</v>
      </c>
      <c r="FN20" t="s">
        <v>147</v>
      </c>
      <c r="FO20" t="s">
        <v>170</v>
      </c>
      <c r="FQ20" t="s">
        <v>667</v>
      </c>
      <c r="FR20" t="s">
        <v>154</v>
      </c>
      <c r="FS20" t="s">
        <v>197</v>
      </c>
      <c r="FT20" t="s">
        <v>197</v>
      </c>
      <c r="FU20" t="s">
        <v>197</v>
      </c>
      <c r="FV20" t="s">
        <v>197</v>
      </c>
      <c r="FW20" t="s">
        <v>197</v>
      </c>
      <c r="FX20" t="s">
        <v>197</v>
      </c>
      <c r="FY20" t="s">
        <v>197</v>
      </c>
      <c r="FZ20" t="s">
        <v>632</v>
      </c>
      <c r="GA20" t="s">
        <v>759</v>
      </c>
      <c r="GB20" t="s">
        <v>760</v>
      </c>
      <c r="GC20" t="s">
        <v>197</v>
      </c>
      <c r="GD20" t="s">
        <v>154</v>
      </c>
      <c r="GE20" t="s">
        <v>154</v>
      </c>
      <c r="GF20" t="s">
        <v>154</v>
      </c>
      <c r="GG20" t="s">
        <v>197</v>
      </c>
      <c r="GH20" t="s">
        <v>147</v>
      </c>
      <c r="GP20" t="s">
        <v>147</v>
      </c>
      <c r="GY20" t="s">
        <v>547</v>
      </c>
      <c r="GZ20" t="s">
        <v>1770</v>
      </c>
      <c r="HA20" t="s">
        <v>197</v>
      </c>
      <c r="HB20" t="s">
        <v>197</v>
      </c>
      <c r="HC20" t="s">
        <v>197</v>
      </c>
      <c r="HD20" t="s">
        <v>197</v>
      </c>
      <c r="HE20" t="s">
        <v>197</v>
      </c>
      <c r="HF20" t="s">
        <v>197</v>
      </c>
      <c r="HG20" t="s">
        <v>154</v>
      </c>
      <c r="HI20" t="s">
        <v>548</v>
      </c>
      <c r="HK20" t="s">
        <v>148</v>
      </c>
      <c r="HL20" t="s">
        <v>574</v>
      </c>
      <c r="HM20" t="s">
        <v>154</v>
      </c>
      <c r="HN20" t="s">
        <v>197</v>
      </c>
      <c r="HO20" t="s">
        <v>197</v>
      </c>
      <c r="HP20" t="s">
        <v>197</v>
      </c>
      <c r="HQ20" t="s">
        <v>197</v>
      </c>
      <c r="HS20" t="s">
        <v>575</v>
      </c>
      <c r="HT20" t="s">
        <v>594</v>
      </c>
      <c r="HU20" t="s">
        <v>752</v>
      </c>
      <c r="HV20" t="s">
        <v>197</v>
      </c>
      <c r="HW20" t="s">
        <v>197</v>
      </c>
      <c r="HX20" t="s">
        <v>197</v>
      </c>
      <c r="HY20" t="s">
        <v>197</v>
      </c>
      <c r="HZ20" t="s">
        <v>197</v>
      </c>
      <c r="IA20" t="s">
        <v>154</v>
      </c>
      <c r="IB20" t="s">
        <v>154</v>
      </c>
      <c r="IC20" t="s">
        <v>197</v>
      </c>
      <c r="ID20" t="s">
        <v>154</v>
      </c>
      <c r="IE20" t="s">
        <v>197</v>
      </c>
      <c r="IF20" t="s">
        <v>197</v>
      </c>
      <c r="IG20" t="s">
        <v>197</v>
      </c>
      <c r="IH20" t="s">
        <v>197</v>
      </c>
      <c r="IJ20" t="s">
        <v>147</v>
      </c>
      <c r="JH20" t="s">
        <v>148</v>
      </c>
      <c r="JI20" t="s">
        <v>596</v>
      </c>
      <c r="JJ20" t="s">
        <v>154</v>
      </c>
      <c r="JK20" t="s">
        <v>154</v>
      </c>
      <c r="JL20" t="s">
        <v>154</v>
      </c>
      <c r="JM20" t="s">
        <v>197</v>
      </c>
      <c r="JN20" t="s">
        <v>197</v>
      </c>
      <c r="JO20" t="s">
        <v>197</v>
      </c>
      <c r="JP20" t="s">
        <v>197</v>
      </c>
      <c r="JQ20" t="s">
        <v>197</v>
      </c>
      <c r="JR20" t="s">
        <v>613</v>
      </c>
      <c r="JS20" t="s">
        <v>197</v>
      </c>
      <c r="JT20" t="s">
        <v>197</v>
      </c>
      <c r="JU20" t="s">
        <v>154</v>
      </c>
      <c r="JV20" t="s">
        <v>197</v>
      </c>
      <c r="JW20" t="s">
        <v>154</v>
      </c>
      <c r="JX20" t="s">
        <v>154</v>
      </c>
      <c r="JY20" t="s">
        <v>197</v>
      </c>
      <c r="JZ20" t="s">
        <v>147</v>
      </c>
      <c r="KA20" t="s">
        <v>172</v>
      </c>
      <c r="KB20" t="s">
        <v>580</v>
      </c>
      <c r="KD20" t="s">
        <v>671</v>
      </c>
      <c r="KE20" t="s">
        <v>154</v>
      </c>
      <c r="KF20" t="s">
        <v>197</v>
      </c>
      <c r="KG20" t="s">
        <v>197</v>
      </c>
      <c r="KH20" t="s">
        <v>197</v>
      </c>
      <c r="KI20" t="s">
        <v>197</v>
      </c>
      <c r="KJ20" t="s">
        <v>154</v>
      </c>
      <c r="KK20" t="s">
        <v>197</v>
      </c>
      <c r="KM20" t="s">
        <v>557</v>
      </c>
      <c r="KN20" t="s">
        <v>148</v>
      </c>
      <c r="KO20" t="s">
        <v>558</v>
      </c>
      <c r="KP20" t="s">
        <v>600</v>
      </c>
      <c r="KR20" t="s">
        <v>148</v>
      </c>
      <c r="KS20" t="s">
        <v>761</v>
      </c>
      <c r="KT20" t="s">
        <v>154</v>
      </c>
      <c r="KU20" t="s">
        <v>197</v>
      </c>
      <c r="KV20" t="s">
        <v>197</v>
      </c>
      <c r="KX20" t="s">
        <v>762</v>
      </c>
      <c r="KY20" t="s">
        <v>154</v>
      </c>
      <c r="KZ20" t="s">
        <v>154</v>
      </c>
      <c r="LA20" t="s">
        <v>197</v>
      </c>
      <c r="LB20" t="s">
        <v>197</v>
      </c>
      <c r="LC20" t="s">
        <v>154</v>
      </c>
      <c r="LD20" t="s">
        <v>197</v>
      </c>
      <c r="LE20" t="s">
        <v>197</v>
      </c>
      <c r="LF20" t="s">
        <v>197</v>
      </c>
      <c r="LG20" t="s">
        <v>197</v>
      </c>
      <c r="LH20" t="s">
        <v>197</v>
      </c>
      <c r="LJ20">
        <v>3</v>
      </c>
      <c r="LK20" s="24"/>
    </row>
    <row r="21" spans="1:323" x14ac:dyDescent="0.25">
      <c r="A21" s="48">
        <v>44527</v>
      </c>
      <c r="B21" s="48">
        <v>44561</v>
      </c>
      <c r="C21" t="s">
        <v>25</v>
      </c>
      <c r="D21" t="s">
        <v>6</v>
      </c>
      <c r="E21" s="49" t="s">
        <v>1779</v>
      </c>
      <c r="F21" s="49" t="s">
        <v>531</v>
      </c>
      <c r="G21" t="s">
        <v>616</v>
      </c>
      <c r="H21" t="s">
        <v>39</v>
      </c>
      <c r="I21" t="s">
        <v>673</v>
      </c>
      <c r="J21" t="s">
        <v>43</v>
      </c>
      <c r="K21" t="s">
        <v>763</v>
      </c>
      <c r="L21" t="s">
        <v>764</v>
      </c>
      <c r="M21" t="s">
        <v>525</v>
      </c>
      <c r="N21" t="s">
        <v>765</v>
      </c>
      <c r="O21" s="46">
        <v>4</v>
      </c>
      <c r="P21" t="s">
        <v>16</v>
      </c>
      <c r="Q21" t="s">
        <v>527</v>
      </c>
      <c r="R21" t="s">
        <v>565</v>
      </c>
      <c r="S21" t="s">
        <v>148</v>
      </c>
      <c r="T21" t="s">
        <v>630</v>
      </c>
      <c r="V21" t="s">
        <v>646</v>
      </c>
      <c r="Z21" t="s">
        <v>530</v>
      </c>
      <c r="AA21" t="s">
        <v>154</v>
      </c>
      <c r="AB21" t="s">
        <v>197</v>
      </c>
      <c r="AC21" t="s">
        <v>197</v>
      </c>
      <c r="AD21">
        <v>160</v>
      </c>
      <c r="AE21">
        <v>700</v>
      </c>
      <c r="AF21">
        <v>160</v>
      </c>
      <c r="AG21">
        <v>700</v>
      </c>
      <c r="AH21">
        <v>25</v>
      </c>
      <c r="AI21">
        <v>25</v>
      </c>
      <c r="AJ21">
        <v>30</v>
      </c>
      <c r="AK21">
        <v>40</v>
      </c>
      <c r="AL21">
        <v>30</v>
      </c>
      <c r="AM21">
        <v>50</v>
      </c>
      <c r="AN21">
        <v>40</v>
      </c>
      <c r="AO21">
        <v>60</v>
      </c>
      <c r="AP21">
        <v>100</v>
      </c>
      <c r="AQ21">
        <v>200</v>
      </c>
      <c r="AR21">
        <v>40</v>
      </c>
      <c r="AS21">
        <v>60</v>
      </c>
      <c r="AT21">
        <v>265</v>
      </c>
      <c r="AU21">
        <v>435</v>
      </c>
      <c r="AV21" t="s">
        <v>531</v>
      </c>
      <c r="AW21" t="s">
        <v>51</v>
      </c>
      <c r="AX21" t="s">
        <v>59</v>
      </c>
      <c r="AY21" t="s">
        <v>697</v>
      </c>
      <c r="AZ21" t="s">
        <v>154</v>
      </c>
      <c r="BA21" t="s">
        <v>197</v>
      </c>
      <c r="BB21" t="s">
        <v>197</v>
      </c>
      <c r="BC21" t="s">
        <v>197</v>
      </c>
      <c r="BD21" t="s">
        <v>154</v>
      </c>
      <c r="BE21" t="s">
        <v>197</v>
      </c>
      <c r="BF21" t="s">
        <v>197</v>
      </c>
      <c r="BG21" t="s">
        <v>197</v>
      </c>
      <c r="BH21" s="24">
        <v>2020</v>
      </c>
      <c r="BI21" s="24">
        <v>2021</v>
      </c>
      <c r="BJ21" t="s">
        <v>111</v>
      </c>
      <c r="BL21" t="s">
        <v>570</v>
      </c>
      <c r="CN21">
        <v>0</v>
      </c>
      <c r="CO21">
        <v>0</v>
      </c>
      <c r="DZ21">
        <v>0</v>
      </c>
      <c r="EA21">
        <v>0</v>
      </c>
      <c r="EF21" s="1">
        <v>1</v>
      </c>
      <c r="EG21" s="1">
        <v>0</v>
      </c>
      <c r="EH21" s="1">
        <v>0</v>
      </c>
      <c r="EI21" s="1">
        <v>0</v>
      </c>
      <c r="EJ21" t="s">
        <v>698</v>
      </c>
      <c r="EL21" t="s">
        <v>766</v>
      </c>
      <c r="EM21" t="s">
        <v>154</v>
      </c>
      <c r="EN21" t="s">
        <v>154</v>
      </c>
      <c r="EO21" t="s">
        <v>154</v>
      </c>
      <c r="EP21" t="s">
        <v>197</v>
      </c>
      <c r="EQ21" t="s">
        <v>154</v>
      </c>
      <c r="ER21" t="s">
        <v>197</v>
      </c>
      <c r="ES21" t="s">
        <v>197</v>
      </c>
      <c r="ET21" t="s">
        <v>197</v>
      </c>
      <c r="EU21" t="s">
        <v>197</v>
      </c>
      <c r="EV21" t="s">
        <v>197</v>
      </c>
      <c r="EW21" t="s">
        <v>197</v>
      </c>
      <c r="EY21" t="s">
        <v>590</v>
      </c>
      <c r="EZ21" t="s">
        <v>590</v>
      </c>
      <c r="FA21" t="s">
        <v>538</v>
      </c>
      <c r="FE21" t="s">
        <v>540</v>
      </c>
      <c r="FG21">
        <v>125</v>
      </c>
      <c r="FH21" t="s">
        <v>147</v>
      </c>
      <c r="FI21" t="s">
        <v>147</v>
      </c>
      <c r="FJ21" t="s">
        <v>147</v>
      </c>
      <c r="FK21" t="s">
        <v>735</v>
      </c>
      <c r="FL21" t="s">
        <v>735</v>
      </c>
      <c r="FM21" t="s">
        <v>735</v>
      </c>
      <c r="FN21" t="s">
        <v>148</v>
      </c>
      <c r="FQ21" t="s">
        <v>572</v>
      </c>
      <c r="FR21" t="s">
        <v>197</v>
      </c>
      <c r="FS21" t="s">
        <v>154</v>
      </c>
      <c r="FT21" t="s">
        <v>197</v>
      </c>
      <c r="FU21" t="s">
        <v>197</v>
      </c>
      <c r="FV21" t="s">
        <v>197</v>
      </c>
      <c r="FW21" t="s">
        <v>197</v>
      </c>
      <c r="FX21" t="s">
        <v>197</v>
      </c>
      <c r="FY21" t="s">
        <v>197</v>
      </c>
      <c r="FZ21" t="s">
        <v>550</v>
      </c>
      <c r="GA21" t="s">
        <v>632</v>
      </c>
      <c r="GB21" t="s">
        <v>610</v>
      </c>
      <c r="GC21" t="s">
        <v>154</v>
      </c>
      <c r="GD21" t="s">
        <v>197</v>
      </c>
      <c r="GE21" t="s">
        <v>197</v>
      </c>
      <c r="GF21" t="s">
        <v>197</v>
      </c>
      <c r="GG21" t="s">
        <v>197</v>
      </c>
      <c r="GH21" t="s">
        <v>147</v>
      </c>
      <c r="GP21" t="s">
        <v>147</v>
      </c>
      <c r="GY21" t="s">
        <v>634</v>
      </c>
      <c r="HH21" t="s">
        <v>543</v>
      </c>
      <c r="HK21" t="s">
        <v>148</v>
      </c>
      <c r="HL21" t="s">
        <v>574</v>
      </c>
      <c r="HM21" t="s">
        <v>154</v>
      </c>
      <c r="HN21" t="s">
        <v>197</v>
      </c>
      <c r="HO21" t="s">
        <v>197</v>
      </c>
      <c r="HP21" t="s">
        <v>197</v>
      </c>
      <c r="HQ21" t="s">
        <v>197</v>
      </c>
      <c r="HS21" t="s">
        <v>575</v>
      </c>
      <c r="HT21" t="s">
        <v>594</v>
      </c>
      <c r="HU21" t="s">
        <v>767</v>
      </c>
      <c r="HV21" t="s">
        <v>197</v>
      </c>
      <c r="HW21" t="s">
        <v>197</v>
      </c>
      <c r="HX21" t="s">
        <v>197</v>
      </c>
      <c r="HY21" t="s">
        <v>197</v>
      </c>
      <c r="HZ21" t="s">
        <v>197</v>
      </c>
      <c r="IA21" t="s">
        <v>154</v>
      </c>
      <c r="IB21" t="s">
        <v>154</v>
      </c>
      <c r="IC21" t="s">
        <v>197</v>
      </c>
      <c r="ID21" t="s">
        <v>197</v>
      </c>
      <c r="IE21" t="s">
        <v>197</v>
      </c>
      <c r="IF21" t="s">
        <v>197</v>
      </c>
      <c r="IG21" t="s">
        <v>197</v>
      </c>
      <c r="IH21" t="s">
        <v>197</v>
      </c>
      <c r="IJ21" t="s">
        <v>147</v>
      </c>
      <c r="JH21" t="s">
        <v>148</v>
      </c>
      <c r="JI21" t="s">
        <v>596</v>
      </c>
      <c r="JJ21" t="s">
        <v>154</v>
      </c>
      <c r="JK21" t="s">
        <v>154</v>
      </c>
      <c r="JL21" t="s">
        <v>154</v>
      </c>
      <c r="JM21" t="s">
        <v>197</v>
      </c>
      <c r="JN21" t="s">
        <v>197</v>
      </c>
      <c r="JO21" t="s">
        <v>197</v>
      </c>
      <c r="JP21" t="s">
        <v>197</v>
      </c>
      <c r="JQ21" t="s">
        <v>197</v>
      </c>
      <c r="JR21" t="s">
        <v>768</v>
      </c>
      <c r="JS21" t="s">
        <v>197</v>
      </c>
      <c r="JT21" t="s">
        <v>197</v>
      </c>
      <c r="JU21" t="s">
        <v>154</v>
      </c>
      <c r="JV21" t="s">
        <v>154</v>
      </c>
      <c r="JW21" t="s">
        <v>154</v>
      </c>
      <c r="JX21" t="s">
        <v>197</v>
      </c>
      <c r="JY21" t="s">
        <v>197</v>
      </c>
      <c r="JZ21" t="s">
        <v>148</v>
      </c>
      <c r="KB21" t="s">
        <v>580</v>
      </c>
      <c r="KD21" t="s">
        <v>671</v>
      </c>
      <c r="KE21" t="s">
        <v>154</v>
      </c>
      <c r="KF21" t="s">
        <v>197</v>
      </c>
      <c r="KG21" t="s">
        <v>197</v>
      </c>
      <c r="KH21" t="s">
        <v>197</v>
      </c>
      <c r="KI21" t="s">
        <v>197</v>
      </c>
      <c r="KJ21" t="s">
        <v>154</v>
      </c>
      <c r="KK21" t="s">
        <v>197</v>
      </c>
      <c r="KM21" t="s">
        <v>582</v>
      </c>
      <c r="KN21" t="s">
        <v>148</v>
      </c>
      <c r="KO21" t="s">
        <v>558</v>
      </c>
      <c r="KP21" t="s">
        <v>600</v>
      </c>
      <c r="KR21" t="s">
        <v>148</v>
      </c>
      <c r="KS21" t="s">
        <v>601</v>
      </c>
      <c r="KT21" t="s">
        <v>154</v>
      </c>
      <c r="KU21" t="s">
        <v>154</v>
      </c>
      <c r="KV21" t="s">
        <v>197</v>
      </c>
      <c r="KX21" t="s">
        <v>769</v>
      </c>
      <c r="KY21" t="s">
        <v>154</v>
      </c>
      <c r="KZ21" t="s">
        <v>197</v>
      </c>
      <c r="LA21" t="s">
        <v>197</v>
      </c>
      <c r="LB21" t="s">
        <v>154</v>
      </c>
      <c r="LC21" t="s">
        <v>154</v>
      </c>
      <c r="LD21" t="s">
        <v>197</v>
      </c>
      <c r="LE21" t="s">
        <v>197</v>
      </c>
      <c r="LF21" t="s">
        <v>197</v>
      </c>
      <c r="LG21" t="s">
        <v>197</v>
      </c>
      <c r="LH21" t="s">
        <v>197</v>
      </c>
      <c r="LJ21">
        <v>3</v>
      </c>
      <c r="LK21" s="24"/>
    </row>
    <row r="22" spans="1:323" x14ac:dyDescent="0.25">
      <c r="A22" s="48">
        <v>44539</v>
      </c>
      <c r="B22" s="48">
        <v>44561</v>
      </c>
      <c r="C22" t="s">
        <v>25</v>
      </c>
      <c r="D22" t="s">
        <v>6</v>
      </c>
      <c r="E22" s="49" t="s">
        <v>1779</v>
      </c>
      <c r="F22" s="49" t="s">
        <v>531</v>
      </c>
      <c r="G22" t="s">
        <v>521</v>
      </c>
      <c r="H22" t="s">
        <v>34</v>
      </c>
      <c r="I22" t="s">
        <v>522</v>
      </c>
      <c r="J22" t="s">
        <v>38</v>
      </c>
      <c r="K22" t="s">
        <v>770</v>
      </c>
      <c r="L22" t="s">
        <v>771</v>
      </c>
      <c r="M22" t="s">
        <v>525</v>
      </c>
      <c r="N22" t="s">
        <v>772</v>
      </c>
      <c r="O22" s="46">
        <v>6</v>
      </c>
      <c r="P22" t="s">
        <v>16</v>
      </c>
      <c r="Q22" t="s">
        <v>527</v>
      </c>
      <c r="R22" t="s">
        <v>528</v>
      </c>
      <c r="S22" t="s">
        <v>148</v>
      </c>
      <c r="T22" t="s">
        <v>529</v>
      </c>
      <c r="Z22" t="s">
        <v>530</v>
      </c>
      <c r="AA22" t="s">
        <v>154</v>
      </c>
      <c r="AB22" t="s">
        <v>197</v>
      </c>
      <c r="AC22" t="s">
        <v>197</v>
      </c>
      <c r="AD22">
        <v>225</v>
      </c>
      <c r="AE22">
        <v>600</v>
      </c>
      <c r="AF22">
        <v>225</v>
      </c>
      <c r="AG22">
        <v>600</v>
      </c>
      <c r="AH22">
        <v>7</v>
      </c>
      <c r="AI22">
        <v>13</v>
      </c>
      <c r="AJ22">
        <v>9</v>
      </c>
      <c r="AK22">
        <v>16</v>
      </c>
      <c r="AL22">
        <v>20</v>
      </c>
      <c r="AM22">
        <v>30</v>
      </c>
      <c r="AN22">
        <v>25</v>
      </c>
      <c r="AO22">
        <v>20</v>
      </c>
      <c r="AP22">
        <v>210</v>
      </c>
      <c r="AQ22">
        <v>230</v>
      </c>
      <c r="AR22">
        <v>8</v>
      </c>
      <c r="AS22">
        <v>12</v>
      </c>
      <c r="AT22">
        <v>279</v>
      </c>
      <c r="AU22">
        <v>321</v>
      </c>
      <c r="AV22" t="s">
        <v>531</v>
      </c>
      <c r="AW22" t="s">
        <v>34</v>
      </c>
      <c r="AX22" t="s">
        <v>38</v>
      </c>
      <c r="AY22" t="s">
        <v>588</v>
      </c>
      <c r="AZ22" t="s">
        <v>154</v>
      </c>
      <c r="BA22" t="s">
        <v>197</v>
      </c>
      <c r="BB22" t="s">
        <v>197</v>
      </c>
      <c r="BC22" t="s">
        <v>197</v>
      </c>
      <c r="BD22" t="s">
        <v>197</v>
      </c>
      <c r="BE22" t="s">
        <v>154</v>
      </c>
      <c r="BF22" t="s">
        <v>197</v>
      </c>
      <c r="BG22" t="s">
        <v>197</v>
      </c>
      <c r="BH22" s="24">
        <v>2017</v>
      </c>
      <c r="BI22" s="24">
        <v>2017</v>
      </c>
      <c r="BJ22" t="s">
        <v>111</v>
      </c>
      <c r="BL22" t="s">
        <v>533</v>
      </c>
      <c r="CN22">
        <v>0</v>
      </c>
      <c r="CO22">
        <v>0</v>
      </c>
      <c r="DZ22">
        <v>0</v>
      </c>
      <c r="EA22">
        <v>0</v>
      </c>
      <c r="EF22" s="1">
        <v>1</v>
      </c>
      <c r="EG22" s="1">
        <v>0</v>
      </c>
      <c r="EH22" s="1">
        <v>0</v>
      </c>
      <c r="EI22" s="1">
        <v>0</v>
      </c>
      <c r="EJ22" t="s">
        <v>534</v>
      </c>
      <c r="EL22" t="s">
        <v>773</v>
      </c>
      <c r="EM22" t="s">
        <v>197</v>
      </c>
      <c r="EN22" t="s">
        <v>197</v>
      </c>
      <c r="EO22" t="s">
        <v>154</v>
      </c>
      <c r="EP22" t="s">
        <v>197</v>
      </c>
      <c r="EQ22" t="s">
        <v>197</v>
      </c>
      <c r="ER22" t="s">
        <v>154</v>
      </c>
      <c r="ES22" t="s">
        <v>197</v>
      </c>
      <c r="ET22" t="s">
        <v>197</v>
      </c>
      <c r="EU22" t="s">
        <v>154</v>
      </c>
      <c r="EV22" t="s">
        <v>197</v>
      </c>
      <c r="EW22" t="s">
        <v>197</v>
      </c>
      <c r="EX22" t="s">
        <v>538</v>
      </c>
      <c r="FB22" t="s">
        <v>537</v>
      </c>
      <c r="FE22" t="s">
        <v>540</v>
      </c>
      <c r="FG22">
        <v>73</v>
      </c>
      <c r="FH22" t="s">
        <v>148</v>
      </c>
      <c r="FI22" t="s">
        <v>148</v>
      </c>
      <c r="FJ22" t="s">
        <v>148</v>
      </c>
      <c r="FN22" t="s">
        <v>147</v>
      </c>
      <c r="FO22" t="s">
        <v>170</v>
      </c>
      <c r="FQ22" t="s">
        <v>572</v>
      </c>
      <c r="FR22" t="s">
        <v>197</v>
      </c>
      <c r="FS22" t="s">
        <v>154</v>
      </c>
      <c r="FT22" t="s">
        <v>197</v>
      </c>
      <c r="FU22" t="s">
        <v>197</v>
      </c>
      <c r="FV22" t="s">
        <v>197</v>
      </c>
      <c r="FW22" t="s">
        <v>197</v>
      </c>
      <c r="FX22" t="s">
        <v>197</v>
      </c>
      <c r="FY22" t="s">
        <v>197</v>
      </c>
      <c r="FZ22" t="s">
        <v>550</v>
      </c>
      <c r="GA22" t="s">
        <v>543</v>
      </c>
      <c r="GB22" t="s">
        <v>573</v>
      </c>
      <c r="GC22" t="s">
        <v>197</v>
      </c>
      <c r="GD22" t="s">
        <v>197</v>
      </c>
      <c r="GE22" t="s">
        <v>154</v>
      </c>
      <c r="GF22" t="s">
        <v>197</v>
      </c>
      <c r="GG22" t="s">
        <v>197</v>
      </c>
      <c r="GH22" t="s">
        <v>147</v>
      </c>
      <c r="GP22" t="s">
        <v>147</v>
      </c>
      <c r="GY22" t="s">
        <v>547</v>
      </c>
      <c r="GZ22" t="s">
        <v>1770</v>
      </c>
      <c r="HA22" t="s">
        <v>197</v>
      </c>
      <c r="HB22" t="s">
        <v>197</v>
      </c>
      <c r="HC22" t="s">
        <v>197</v>
      </c>
      <c r="HD22" t="s">
        <v>197</v>
      </c>
      <c r="HE22" t="s">
        <v>197</v>
      </c>
      <c r="HF22" t="s">
        <v>197</v>
      </c>
      <c r="HG22" t="s">
        <v>154</v>
      </c>
      <c r="HI22" t="s">
        <v>623</v>
      </c>
      <c r="HK22" t="s">
        <v>148</v>
      </c>
      <c r="HL22" t="s">
        <v>574</v>
      </c>
      <c r="HM22" t="s">
        <v>154</v>
      </c>
      <c r="HN22" t="s">
        <v>197</v>
      </c>
      <c r="HO22" t="s">
        <v>197</v>
      </c>
      <c r="HP22" t="s">
        <v>197</v>
      </c>
      <c r="HQ22" t="s">
        <v>197</v>
      </c>
      <c r="HS22" t="s">
        <v>575</v>
      </c>
      <c r="HT22" t="s">
        <v>576</v>
      </c>
      <c r="HU22" t="s">
        <v>774</v>
      </c>
      <c r="HV22" t="s">
        <v>154</v>
      </c>
      <c r="HW22" t="s">
        <v>197</v>
      </c>
      <c r="HX22" t="s">
        <v>197</v>
      </c>
      <c r="HY22" t="s">
        <v>197</v>
      </c>
      <c r="HZ22" t="s">
        <v>197</v>
      </c>
      <c r="IA22" t="s">
        <v>154</v>
      </c>
      <c r="IB22" t="s">
        <v>197</v>
      </c>
      <c r="IC22" t="s">
        <v>197</v>
      </c>
      <c r="ID22" t="s">
        <v>154</v>
      </c>
      <c r="IE22" t="s">
        <v>197</v>
      </c>
      <c r="IF22" t="s">
        <v>197</v>
      </c>
      <c r="IG22" t="s">
        <v>197</v>
      </c>
      <c r="IH22" t="s">
        <v>197</v>
      </c>
      <c r="IJ22" t="s">
        <v>147</v>
      </c>
      <c r="JH22" t="s">
        <v>148</v>
      </c>
      <c r="JI22" t="s">
        <v>775</v>
      </c>
      <c r="JJ22" t="s">
        <v>154</v>
      </c>
      <c r="JK22" t="s">
        <v>154</v>
      </c>
      <c r="JL22" t="s">
        <v>197</v>
      </c>
      <c r="JM22" t="s">
        <v>197</v>
      </c>
      <c r="JN22" t="s">
        <v>197</v>
      </c>
      <c r="JO22" t="s">
        <v>197</v>
      </c>
      <c r="JP22" t="s">
        <v>197</v>
      </c>
      <c r="JQ22" t="s">
        <v>197</v>
      </c>
      <c r="JR22" t="s">
        <v>613</v>
      </c>
      <c r="JS22" t="s">
        <v>197</v>
      </c>
      <c r="JT22" t="s">
        <v>197</v>
      </c>
      <c r="JU22" t="s">
        <v>154</v>
      </c>
      <c r="JV22" t="s">
        <v>197</v>
      </c>
      <c r="JW22" t="s">
        <v>154</v>
      </c>
      <c r="JX22" t="s">
        <v>154</v>
      </c>
      <c r="JY22" t="s">
        <v>197</v>
      </c>
      <c r="JZ22" t="s">
        <v>147</v>
      </c>
      <c r="KA22" t="s">
        <v>180</v>
      </c>
      <c r="KB22" t="s">
        <v>580</v>
      </c>
      <c r="KD22" t="s">
        <v>640</v>
      </c>
      <c r="KE22" t="s">
        <v>197</v>
      </c>
      <c r="KF22" t="s">
        <v>197</v>
      </c>
      <c r="KG22" t="s">
        <v>197</v>
      </c>
      <c r="KH22" t="s">
        <v>154</v>
      </c>
      <c r="KI22" t="s">
        <v>197</v>
      </c>
      <c r="KJ22" t="s">
        <v>154</v>
      </c>
      <c r="KK22" t="s">
        <v>197</v>
      </c>
      <c r="KM22" t="s">
        <v>557</v>
      </c>
      <c r="KN22" t="s">
        <v>148</v>
      </c>
      <c r="KO22" t="s">
        <v>558</v>
      </c>
      <c r="KP22" t="s">
        <v>559</v>
      </c>
      <c r="KR22" t="s">
        <v>148</v>
      </c>
      <c r="KS22" t="s">
        <v>601</v>
      </c>
      <c r="KT22" t="s">
        <v>154</v>
      </c>
      <c r="KU22" t="s">
        <v>154</v>
      </c>
      <c r="KV22" t="s">
        <v>197</v>
      </c>
      <c r="KX22" t="s">
        <v>583</v>
      </c>
      <c r="KY22" t="s">
        <v>154</v>
      </c>
      <c r="KZ22" t="s">
        <v>154</v>
      </c>
      <c r="LA22" t="s">
        <v>154</v>
      </c>
      <c r="LB22" t="s">
        <v>197</v>
      </c>
      <c r="LC22" t="s">
        <v>197</v>
      </c>
      <c r="LD22" t="s">
        <v>197</v>
      </c>
      <c r="LE22" t="s">
        <v>197</v>
      </c>
      <c r="LF22" t="s">
        <v>197</v>
      </c>
      <c r="LG22" t="s">
        <v>197</v>
      </c>
      <c r="LH22" t="s">
        <v>197</v>
      </c>
      <c r="LJ22">
        <v>3</v>
      </c>
      <c r="LK22" s="24"/>
    </row>
    <row r="23" spans="1:323" x14ac:dyDescent="0.25">
      <c r="A23" s="48">
        <v>44550</v>
      </c>
      <c r="B23" s="48">
        <v>44561</v>
      </c>
      <c r="C23" t="s">
        <v>25</v>
      </c>
      <c r="D23" t="s">
        <v>6</v>
      </c>
      <c r="E23" s="49" t="s">
        <v>1779</v>
      </c>
      <c r="F23" s="49" t="s">
        <v>531</v>
      </c>
      <c r="G23" t="s">
        <v>729</v>
      </c>
      <c r="H23" t="s">
        <v>51</v>
      </c>
      <c r="I23" t="s">
        <v>776</v>
      </c>
      <c r="J23" t="s">
        <v>55</v>
      </c>
      <c r="K23" t="s">
        <v>777</v>
      </c>
      <c r="L23" t="s">
        <v>155</v>
      </c>
      <c r="M23" t="s">
        <v>564</v>
      </c>
      <c r="P23" t="s">
        <v>18</v>
      </c>
      <c r="S23" t="s">
        <v>148</v>
      </c>
      <c r="W23">
        <v>3825</v>
      </c>
      <c r="X23">
        <v>9647</v>
      </c>
      <c r="Z23" t="s">
        <v>655</v>
      </c>
      <c r="AA23" t="s">
        <v>154</v>
      </c>
      <c r="AB23" t="s">
        <v>197</v>
      </c>
      <c r="AC23" t="s">
        <v>154</v>
      </c>
      <c r="AD23">
        <v>764</v>
      </c>
      <c r="AE23">
        <v>4416</v>
      </c>
      <c r="AF23">
        <v>612</v>
      </c>
      <c r="AG23">
        <v>3892</v>
      </c>
      <c r="AH23">
        <v>69</v>
      </c>
      <c r="AI23">
        <v>88</v>
      </c>
      <c r="AJ23">
        <v>158</v>
      </c>
      <c r="AK23">
        <v>187</v>
      </c>
      <c r="AL23">
        <v>359</v>
      </c>
      <c r="AM23">
        <v>330</v>
      </c>
      <c r="AN23">
        <v>425</v>
      </c>
      <c r="AO23">
        <v>590</v>
      </c>
      <c r="AP23">
        <v>645</v>
      </c>
      <c r="AQ23">
        <v>801</v>
      </c>
      <c r="AR23">
        <v>112</v>
      </c>
      <c r="AS23">
        <v>128</v>
      </c>
      <c r="AT23">
        <v>1768</v>
      </c>
      <c r="AU23">
        <v>2124</v>
      </c>
      <c r="AV23" t="s">
        <v>531</v>
      </c>
      <c r="AW23" t="s">
        <v>51</v>
      </c>
      <c r="AX23" t="s">
        <v>55</v>
      </c>
      <c r="AY23" t="s">
        <v>697</v>
      </c>
      <c r="AZ23" t="s">
        <v>154</v>
      </c>
      <c r="BA23" t="s">
        <v>197</v>
      </c>
      <c r="BB23" t="s">
        <v>197</v>
      </c>
      <c r="BC23" t="s">
        <v>197</v>
      </c>
      <c r="BD23" t="s">
        <v>154</v>
      </c>
      <c r="BE23" t="s">
        <v>197</v>
      </c>
      <c r="BF23" t="s">
        <v>197</v>
      </c>
      <c r="BG23" t="s">
        <v>197</v>
      </c>
      <c r="BH23" s="24">
        <v>2015</v>
      </c>
      <c r="BI23" s="24">
        <v>2021</v>
      </c>
      <c r="BJ23" t="s">
        <v>111</v>
      </c>
      <c r="BL23" t="s">
        <v>533</v>
      </c>
      <c r="CN23">
        <v>0</v>
      </c>
      <c r="CO23">
        <v>0</v>
      </c>
      <c r="CY23">
        <v>152</v>
      </c>
      <c r="CZ23">
        <v>524</v>
      </c>
      <c r="DA23">
        <v>10</v>
      </c>
      <c r="DB23">
        <v>14</v>
      </c>
      <c r="DC23">
        <v>15</v>
      </c>
      <c r="DD23">
        <v>22</v>
      </c>
      <c r="DE23">
        <v>25</v>
      </c>
      <c r="DF23">
        <v>38</v>
      </c>
      <c r="DG23">
        <v>45</v>
      </c>
      <c r="DH23">
        <v>59</v>
      </c>
      <c r="DI23">
        <v>98</v>
      </c>
      <c r="DJ23">
        <v>113</v>
      </c>
      <c r="DK23">
        <v>40</v>
      </c>
      <c r="DL23">
        <v>45</v>
      </c>
      <c r="DM23">
        <v>233</v>
      </c>
      <c r="DN23">
        <v>291</v>
      </c>
      <c r="DO23" t="s">
        <v>684</v>
      </c>
      <c r="DP23" t="s">
        <v>685</v>
      </c>
      <c r="DQ23" t="s">
        <v>778</v>
      </c>
      <c r="DR23" t="s">
        <v>154</v>
      </c>
      <c r="DS23" t="s">
        <v>197</v>
      </c>
      <c r="DT23" t="s">
        <v>197</v>
      </c>
      <c r="DU23" t="s">
        <v>197</v>
      </c>
      <c r="DV23" t="s">
        <v>154</v>
      </c>
      <c r="DW23" t="s">
        <v>197</v>
      </c>
      <c r="DX23" t="s">
        <v>197</v>
      </c>
      <c r="DY23" t="s">
        <v>154</v>
      </c>
      <c r="DZ23">
        <v>2015</v>
      </c>
      <c r="EA23">
        <v>2015</v>
      </c>
      <c r="EB23" t="s">
        <v>111</v>
      </c>
      <c r="ED23" t="s">
        <v>658</v>
      </c>
      <c r="EF23" s="1">
        <v>0.90771558245083206</v>
      </c>
      <c r="EG23" s="1">
        <v>0</v>
      </c>
      <c r="EH23" s="1">
        <v>9.2284417549167927E-2</v>
      </c>
      <c r="EI23" s="1">
        <v>0</v>
      </c>
      <c r="EJ23" t="s">
        <v>534</v>
      </c>
      <c r="EL23" t="s">
        <v>779</v>
      </c>
      <c r="EM23" t="s">
        <v>154</v>
      </c>
      <c r="EN23" t="s">
        <v>197</v>
      </c>
      <c r="EO23" t="s">
        <v>154</v>
      </c>
      <c r="EP23" t="s">
        <v>154</v>
      </c>
      <c r="EQ23" t="s">
        <v>197</v>
      </c>
      <c r="ER23" t="s">
        <v>154</v>
      </c>
      <c r="ES23" t="s">
        <v>197</v>
      </c>
      <c r="ET23" t="s">
        <v>154</v>
      </c>
      <c r="EU23" t="s">
        <v>154</v>
      </c>
      <c r="EV23" t="s">
        <v>197</v>
      </c>
      <c r="EW23" t="s">
        <v>197</v>
      </c>
      <c r="EX23" t="s">
        <v>537</v>
      </c>
      <c r="EY23" t="s">
        <v>537</v>
      </c>
      <c r="FB23" t="s">
        <v>537</v>
      </c>
      <c r="FC23" t="s">
        <v>540</v>
      </c>
      <c r="FE23" t="s">
        <v>540</v>
      </c>
      <c r="FF23" t="s">
        <v>540</v>
      </c>
      <c r="FG23">
        <v>965</v>
      </c>
      <c r="FH23" t="s">
        <v>148</v>
      </c>
      <c r="FI23" t="s">
        <v>148</v>
      </c>
      <c r="FJ23" t="s">
        <v>148</v>
      </c>
      <c r="FN23" t="s">
        <v>148</v>
      </c>
      <c r="FQ23" t="s">
        <v>780</v>
      </c>
      <c r="FR23" t="s">
        <v>197</v>
      </c>
      <c r="FS23" t="s">
        <v>154</v>
      </c>
      <c r="FT23" t="s">
        <v>197</v>
      </c>
      <c r="FU23" t="s">
        <v>197</v>
      </c>
      <c r="FV23" t="s">
        <v>154</v>
      </c>
      <c r="FW23" t="s">
        <v>154</v>
      </c>
      <c r="FX23" t="s">
        <v>197</v>
      </c>
      <c r="FY23" t="s">
        <v>197</v>
      </c>
      <c r="FZ23" t="s">
        <v>550</v>
      </c>
      <c r="GA23" t="s">
        <v>543</v>
      </c>
      <c r="GB23" t="s">
        <v>660</v>
      </c>
      <c r="GC23" t="s">
        <v>197</v>
      </c>
      <c r="GD23" t="s">
        <v>197</v>
      </c>
      <c r="GE23" t="s">
        <v>154</v>
      </c>
      <c r="GF23" t="s">
        <v>154</v>
      </c>
      <c r="GG23" t="s">
        <v>197</v>
      </c>
      <c r="GH23" t="s">
        <v>147</v>
      </c>
      <c r="GP23" t="s">
        <v>147</v>
      </c>
      <c r="GY23" t="s">
        <v>634</v>
      </c>
      <c r="HH23" t="s">
        <v>632</v>
      </c>
      <c r="HK23" t="s">
        <v>148</v>
      </c>
      <c r="HL23" t="s">
        <v>781</v>
      </c>
      <c r="HM23" t="s">
        <v>154</v>
      </c>
      <c r="HN23" t="s">
        <v>154</v>
      </c>
      <c r="HO23" t="s">
        <v>154</v>
      </c>
      <c r="HP23" t="s">
        <v>154</v>
      </c>
      <c r="HQ23" t="s">
        <v>197</v>
      </c>
      <c r="HS23" t="s">
        <v>550</v>
      </c>
      <c r="HU23" t="s">
        <v>774</v>
      </c>
      <c r="HV23" t="s">
        <v>154</v>
      </c>
      <c r="HW23" t="s">
        <v>197</v>
      </c>
      <c r="HX23" t="s">
        <v>197</v>
      </c>
      <c r="HY23" t="s">
        <v>197</v>
      </c>
      <c r="HZ23" t="s">
        <v>197</v>
      </c>
      <c r="IA23" t="s">
        <v>154</v>
      </c>
      <c r="IB23" t="s">
        <v>197</v>
      </c>
      <c r="IC23" t="s">
        <v>197</v>
      </c>
      <c r="ID23" t="s">
        <v>154</v>
      </c>
      <c r="IE23" t="s">
        <v>197</v>
      </c>
      <c r="IF23" t="s">
        <v>197</v>
      </c>
      <c r="IG23" t="s">
        <v>197</v>
      </c>
      <c r="IH23" t="s">
        <v>197</v>
      </c>
      <c r="IJ23" t="s">
        <v>148</v>
      </c>
      <c r="IK23" t="s">
        <v>692</v>
      </c>
      <c r="IL23" t="s">
        <v>197</v>
      </c>
      <c r="IM23" t="s">
        <v>197</v>
      </c>
      <c r="IN23" t="s">
        <v>197</v>
      </c>
      <c r="IO23" t="s">
        <v>197</v>
      </c>
      <c r="IP23" t="s">
        <v>197</v>
      </c>
      <c r="IQ23" t="s">
        <v>197</v>
      </c>
      <c r="IR23" t="s">
        <v>154</v>
      </c>
      <c r="IS23" t="s">
        <v>197</v>
      </c>
      <c r="IT23" t="s">
        <v>154</v>
      </c>
      <c r="IU23" t="s">
        <v>197</v>
      </c>
      <c r="JH23" t="s">
        <v>148</v>
      </c>
      <c r="JI23" t="s">
        <v>782</v>
      </c>
      <c r="JJ23" t="s">
        <v>154</v>
      </c>
      <c r="JK23" t="s">
        <v>154</v>
      </c>
      <c r="JL23" t="s">
        <v>154</v>
      </c>
      <c r="JM23" t="s">
        <v>154</v>
      </c>
      <c r="JN23" t="s">
        <v>154</v>
      </c>
      <c r="JO23" t="s">
        <v>154</v>
      </c>
      <c r="JP23" t="s">
        <v>154</v>
      </c>
      <c r="JQ23" t="s">
        <v>197</v>
      </c>
      <c r="JR23" t="s">
        <v>783</v>
      </c>
      <c r="JS23" t="s">
        <v>154</v>
      </c>
      <c r="JT23" t="s">
        <v>154</v>
      </c>
      <c r="JU23" t="s">
        <v>154</v>
      </c>
      <c r="JV23" t="s">
        <v>154</v>
      </c>
      <c r="JW23" t="s">
        <v>154</v>
      </c>
      <c r="JX23" t="s">
        <v>154</v>
      </c>
      <c r="JY23" t="s">
        <v>197</v>
      </c>
      <c r="JZ23" t="s">
        <v>148</v>
      </c>
      <c r="KB23" t="s">
        <v>555</v>
      </c>
      <c r="KD23" t="s">
        <v>614</v>
      </c>
      <c r="KE23" t="s">
        <v>154</v>
      </c>
      <c r="KF23" t="s">
        <v>197</v>
      </c>
      <c r="KG23" t="s">
        <v>197</v>
      </c>
      <c r="KH23" t="s">
        <v>197</v>
      </c>
      <c r="KI23" t="s">
        <v>197</v>
      </c>
      <c r="KJ23" t="s">
        <v>154</v>
      </c>
      <c r="KK23" t="s">
        <v>197</v>
      </c>
      <c r="KM23" t="s">
        <v>557</v>
      </c>
      <c r="KN23" t="s">
        <v>148</v>
      </c>
      <c r="KO23" t="s">
        <v>641</v>
      </c>
      <c r="KP23" t="s">
        <v>600</v>
      </c>
      <c r="KR23" t="s">
        <v>148</v>
      </c>
      <c r="KS23" t="s">
        <v>601</v>
      </c>
      <c r="KT23" t="s">
        <v>154</v>
      </c>
      <c r="KU23" t="s">
        <v>154</v>
      </c>
      <c r="KV23" t="s">
        <v>197</v>
      </c>
      <c r="KX23" t="s">
        <v>784</v>
      </c>
      <c r="KY23" t="s">
        <v>154</v>
      </c>
      <c r="KZ23" t="s">
        <v>154</v>
      </c>
      <c r="LA23" t="s">
        <v>197</v>
      </c>
      <c r="LB23" t="s">
        <v>154</v>
      </c>
      <c r="LC23" t="s">
        <v>197</v>
      </c>
      <c r="LD23" t="s">
        <v>197</v>
      </c>
      <c r="LE23" t="s">
        <v>197</v>
      </c>
      <c r="LF23" t="s">
        <v>197</v>
      </c>
      <c r="LG23" t="s">
        <v>197</v>
      </c>
      <c r="LH23" t="s">
        <v>197</v>
      </c>
      <c r="LJ23">
        <v>5</v>
      </c>
      <c r="LK23" s="24"/>
    </row>
    <row r="24" spans="1:323" x14ac:dyDescent="0.25">
      <c r="A24" s="48">
        <v>44543</v>
      </c>
      <c r="B24" s="48">
        <v>44561</v>
      </c>
      <c r="C24" t="s">
        <v>25</v>
      </c>
      <c r="D24" t="s">
        <v>6</v>
      </c>
      <c r="E24" s="49" t="s">
        <v>1779</v>
      </c>
      <c r="F24" s="49" t="s">
        <v>531</v>
      </c>
      <c r="G24" t="s">
        <v>521</v>
      </c>
      <c r="H24" t="s">
        <v>34</v>
      </c>
      <c r="I24" t="s">
        <v>584</v>
      </c>
      <c r="J24" t="s">
        <v>35</v>
      </c>
      <c r="K24" t="s">
        <v>785</v>
      </c>
      <c r="L24" t="s">
        <v>786</v>
      </c>
      <c r="M24" t="s">
        <v>525</v>
      </c>
      <c r="N24" t="s">
        <v>787</v>
      </c>
      <c r="O24" s="46">
        <v>3</v>
      </c>
      <c r="P24" t="s">
        <v>16</v>
      </c>
      <c r="Q24" t="s">
        <v>527</v>
      </c>
      <c r="R24" t="s">
        <v>528</v>
      </c>
      <c r="S24" t="s">
        <v>148</v>
      </c>
      <c r="T24" t="s">
        <v>529</v>
      </c>
      <c r="Z24" t="s">
        <v>530</v>
      </c>
      <c r="AA24" t="s">
        <v>154</v>
      </c>
      <c r="AB24" t="s">
        <v>197</v>
      </c>
      <c r="AC24" t="s">
        <v>197</v>
      </c>
      <c r="AD24">
        <v>350</v>
      </c>
      <c r="AE24">
        <v>2500</v>
      </c>
      <c r="AF24">
        <v>350</v>
      </c>
      <c r="AG24">
        <v>2500</v>
      </c>
      <c r="AH24">
        <v>175</v>
      </c>
      <c r="AI24">
        <v>189</v>
      </c>
      <c r="AJ24">
        <v>165</v>
      </c>
      <c r="AK24">
        <v>178</v>
      </c>
      <c r="AL24">
        <v>143</v>
      </c>
      <c r="AM24">
        <v>157</v>
      </c>
      <c r="AN24">
        <v>129</v>
      </c>
      <c r="AO24">
        <v>292</v>
      </c>
      <c r="AP24">
        <v>379</v>
      </c>
      <c r="AQ24">
        <v>501</v>
      </c>
      <c r="AR24">
        <v>89</v>
      </c>
      <c r="AS24">
        <v>103</v>
      </c>
      <c r="AT24">
        <v>1080</v>
      </c>
      <c r="AU24">
        <v>1420</v>
      </c>
      <c r="AV24" t="s">
        <v>531</v>
      </c>
      <c r="AW24" t="s">
        <v>34</v>
      </c>
      <c r="AX24" t="s">
        <v>36</v>
      </c>
      <c r="AY24" t="s">
        <v>588</v>
      </c>
      <c r="AZ24" t="s">
        <v>154</v>
      </c>
      <c r="BA24" t="s">
        <v>197</v>
      </c>
      <c r="BB24" t="s">
        <v>197</v>
      </c>
      <c r="BC24" t="s">
        <v>197</v>
      </c>
      <c r="BD24" t="s">
        <v>197</v>
      </c>
      <c r="BE24" t="s">
        <v>154</v>
      </c>
      <c r="BF24" t="s">
        <v>197</v>
      </c>
      <c r="BG24" t="s">
        <v>197</v>
      </c>
      <c r="BH24" s="24">
        <v>2015</v>
      </c>
      <c r="BI24" s="24">
        <v>2021</v>
      </c>
      <c r="BJ24" t="s">
        <v>111</v>
      </c>
      <c r="BL24" t="s">
        <v>533</v>
      </c>
      <c r="CN24">
        <v>0</v>
      </c>
      <c r="CO24">
        <v>0</v>
      </c>
      <c r="DZ24">
        <v>0</v>
      </c>
      <c r="EA24">
        <v>0</v>
      </c>
      <c r="EF24" s="1">
        <v>1</v>
      </c>
      <c r="EG24" s="1">
        <v>0</v>
      </c>
      <c r="EH24" s="1">
        <v>0</v>
      </c>
      <c r="EI24" s="1">
        <v>0</v>
      </c>
      <c r="EJ24" t="s">
        <v>534</v>
      </c>
      <c r="EL24" t="s">
        <v>788</v>
      </c>
      <c r="EM24" t="s">
        <v>154</v>
      </c>
      <c r="EN24" t="s">
        <v>154</v>
      </c>
      <c r="EO24" t="s">
        <v>154</v>
      </c>
      <c r="EP24" t="s">
        <v>154</v>
      </c>
      <c r="EQ24" t="s">
        <v>197</v>
      </c>
      <c r="ER24" t="s">
        <v>154</v>
      </c>
      <c r="ES24" t="s">
        <v>197</v>
      </c>
      <c r="ET24" t="s">
        <v>154</v>
      </c>
      <c r="EU24" t="s">
        <v>154</v>
      </c>
      <c r="EV24" t="s">
        <v>197</v>
      </c>
      <c r="EW24" t="s">
        <v>197</v>
      </c>
      <c r="EX24" t="s">
        <v>590</v>
      </c>
      <c r="EY24" t="s">
        <v>537</v>
      </c>
      <c r="EZ24" t="s">
        <v>537</v>
      </c>
      <c r="FB24" t="s">
        <v>537</v>
      </c>
      <c r="FC24" t="s">
        <v>540</v>
      </c>
      <c r="FE24" t="s">
        <v>540</v>
      </c>
      <c r="FF24" t="s">
        <v>540</v>
      </c>
      <c r="FG24">
        <v>473</v>
      </c>
      <c r="FH24" t="s">
        <v>148</v>
      </c>
      <c r="FI24" t="s">
        <v>148</v>
      </c>
      <c r="FJ24" t="s">
        <v>148</v>
      </c>
      <c r="FN24" t="s">
        <v>148</v>
      </c>
      <c r="FQ24" t="s">
        <v>572</v>
      </c>
      <c r="FR24" t="s">
        <v>197</v>
      </c>
      <c r="FS24" t="s">
        <v>154</v>
      </c>
      <c r="FT24" t="s">
        <v>197</v>
      </c>
      <c r="FU24" t="s">
        <v>197</v>
      </c>
      <c r="FV24" t="s">
        <v>197</v>
      </c>
      <c r="FW24" t="s">
        <v>197</v>
      </c>
      <c r="FX24" t="s">
        <v>197</v>
      </c>
      <c r="FY24" t="s">
        <v>197</v>
      </c>
      <c r="FZ24" t="s">
        <v>550</v>
      </c>
      <c r="GA24" t="s">
        <v>543</v>
      </c>
      <c r="GB24" t="s">
        <v>573</v>
      </c>
      <c r="GC24" t="s">
        <v>197</v>
      </c>
      <c r="GD24" t="s">
        <v>197</v>
      </c>
      <c r="GE24" t="s">
        <v>154</v>
      </c>
      <c r="GF24" t="s">
        <v>197</v>
      </c>
      <c r="GG24" t="s">
        <v>197</v>
      </c>
      <c r="GH24" t="s">
        <v>148</v>
      </c>
      <c r="GI24">
        <v>100</v>
      </c>
      <c r="GJ24" t="s">
        <v>591</v>
      </c>
      <c r="GK24" t="s">
        <v>154</v>
      </c>
      <c r="GL24" t="s">
        <v>197</v>
      </c>
      <c r="GM24" t="s">
        <v>592</v>
      </c>
      <c r="GN24" t="s">
        <v>147</v>
      </c>
      <c r="GO24" t="s">
        <v>593</v>
      </c>
      <c r="GP24" t="s">
        <v>147</v>
      </c>
      <c r="GY24" t="s">
        <v>634</v>
      </c>
      <c r="HH24" t="s">
        <v>543</v>
      </c>
      <c r="HK24" t="s">
        <v>148</v>
      </c>
      <c r="HL24" t="s">
        <v>549</v>
      </c>
      <c r="HM24" t="s">
        <v>197</v>
      </c>
      <c r="HN24" t="s">
        <v>154</v>
      </c>
      <c r="HO24" t="s">
        <v>197</v>
      </c>
      <c r="HP24" t="s">
        <v>197</v>
      </c>
      <c r="HQ24" t="s">
        <v>197</v>
      </c>
      <c r="HS24" t="s">
        <v>550</v>
      </c>
      <c r="HU24" t="s">
        <v>577</v>
      </c>
      <c r="HV24" t="s">
        <v>197</v>
      </c>
      <c r="HW24" t="s">
        <v>154</v>
      </c>
      <c r="HX24" t="s">
        <v>197</v>
      </c>
      <c r="HY24" t="s">
        <v>197</v>
      </c>
      <c r="HZ24" t="s">
        <v>197</v>
      </c>
      <c r="IA24" t="s">
        <v>154</v>
      </c>
      <c r="IB24" t="s">
        <v>197</v>
      </c>
      <c r="IC24" t="s">
        <v>197</v>
      </c>
      <c r="ID24" t="s">
        <v>197</v>
      </c>
      <c r="IE24" t="s">
        <v>197</v>
      </c>
      <c r="IF24" t="s">
        <v>197</v>
      </c>
      <c r="IG24" t="s">
        <v>154</v>
      </c>
      <c r="IH24" t="s">
        <v>197</v>
      </c>
      <c r="II24" t="s">
        <v>789</v>
      </c>
      <c r="IJ24" t="s">
        <v>147</v>
      </c>
      <c r="JH24" t="s">
        <v>148</v>
      </c>
      <c r="JI24" t="s">
        <v>717</v>
      </c>
      <c r="JJ24" t="s">
        <v>154</v>
      </c>
      <c r="JK24" t="s">
        <v>197</v>
      </c>
      <c r="JL24" t="s">
        <v>197</v>
      </c>
      <c r="JM24" t="s">
        <v>154</v>
      </c>
      <c r="JN24" t="s">
        <v>154</v>
      </c>
      <c r="JO24" t="s">
        <v>197</v>
      </c>
      <c r="JP24" t="s">
        <v>197</v>
      </c>
      <c r="JQ24" t="s">
        <v>197</v>
      </c>
      <c r="JR24" t="s">
        <v>790</v>
      </c>
      <c r="JS24" t="s">
        <v>197</v>
      </c>
      <c r="JT24" t="s">
        <v>154</v>
      </c>
      <c r="JU24" t="s">
        <v>197</v>
      </c>
      <c r="JV24" t="s">
        <v>154</v>
      </c>
      <c r="JW24" t="s">
        <v>154</v>
      </c>
      <c r="JX24" t="s">
        <v>154</v>
      </c>
      <c r="JY24" t="s">
        <v>197</v>
      </c>
      <c r="JZ24" t="s">
        <v>148</v>
      </c>
      <c r="KB24" t="s">
        <v>639</v>
      </c>
      <c r="KD24" t="s">
        <v>640</v>
      </c>
      <c r="KE24" t="s">
        <v>197</v>
      </c>
      <c r="KF24" t="s">
        <v>197</v>
      </c>
      <c r="KG24" t="s">
        <v>197</v>
      </c>
      <c r="KH24" t="s">
        <v>154</v>
      </c>
      <c r="KI24" t="s">
        <v>197</v>
      </c>
      <c r="KJ24" t="s">
        <v>154</v>
      </c>
      <c r="KK24" t="s">
        <v>197</v>
      </c>
      <c r="KM24" t="s">
        <v>557</v>
      </c>
      <c r="KN24" t="s">
        <v>148</v>
      </c>
      <c r="KO24" t="s">
        <v>558</v>
      </c>
      <c r="KP24" t="s">
        <v>600</v>
      </c>
      <c r="KR24" t="s">
        <v>148</v>
      </c>
      <c r="KS24" t="s">
        <v>601</v>
      </c>
      <c r="KT24" t="s">
        <v>154</v>
      </c>
      <c r="KU24" t="s">
        <v>154</v>
      </c>
      <c r="KV24" t="s">
        <v>197</v>
      </c>
      <c r="KX24" t="s">
        <v>720</v>
      </c>
      <c r="KY24" t="s">
        <v>154</v>
      </c>
      <c r="KZ24" t="s">
        <v>197</v>
      </c>
      <c r="LA24" t="s">
        <v>197</v>
      </c>
      <c r="LB24" t="s">
        <v>197</v>
      </c>
      <c r="LC24" t="s">
        <v>154</v>
      </c>
      <c r="LD24" t="s">
        <v>197</v>
      </c>
      <c r="LE24" t="s">
        <v>197</v>
      </c>
      <c r="LF24" t="s">
        <v>154</v>
      </c>
      <c r="LG24" t="s">
        <v>197</v>
      </c>
      <c r="LH24" t="s">
        <v>197</v>
      </c>
      <c r="LJ24">
        <v>3</v>
      </c>
      <c r="LK24" s="24"/>
    </row>
    <row r="25" spans="1:323" x14ac:dyDescent="0.25">
      <c r="A25" s="48">
        <v>44532</v>
      </c>
      <c r="B25" s="48">
        <v>44561</v>
      </c>
      <c r="C25" t="s">
        <v>25</v>
      </c>
      <c r="D25" t="s">
        <v>6</v>
      </c>
      <c r="E25" s="49" t="s">
        <v>1779</v>
      </c>
      <c r="F25" s="49" t="s">
        <v>531</v>
      </c>
      <c r="G25" t="s">
        <v>616</v>
      </c>
      <c r="H25" t="s">
        <v>39</v>
      </c>
      <c r="I25" t="s">
        <v>617</v>
      </c>
      <c r="J25" t="s">
        <v>47</v>
      </c>
      <c r="K25" t="s">
        <v>791</v>
      </c>
      <c r="L25" t="s">
        <v>792</v>
      </c>
      <c r="M25" t="s">
        <v>525</v>
      </c>
      <c r="N25" t="s">
        <v>47</v>
      </c>
      <c r="O25" s="46">
        <v>10</v>
      </c>
      <c r="P25" t="s">
        <v>16</v>
      </c>
      <c r="Q25" t="s">
        <v>527</v>
      </c>
      <c r="R25" t="s">
        <v>528</v>
      </c>
      <c r="S25" t="s">
        <v>148</v>
      </c>
      <c r="T25" t="s">
        <v>529</v>
      </c>
      <c r="Z25" t="s">
        <v>530</v>
      </c>
      <c r="AA25" t="s">
        <v>154</v>
      </c>
      <c r="AB25" t="s">
        <v>197</v>
      </c>
      <c r="AC25" t="s">
        <v>197</v>
      </c>
      <c r="AD25">
        <v>243</v>
      </c>
      <c r="AE25">
        <v>721</v>
      </c>
      <c r="AF25">
        <v>243</v>
      </c>
      <c r="AG25">
        <v>721</v>
      </c>
      <c r="AH25">
        <v>16</v>
      </c>
      <c r="AI25">
        <v>20</v>
      </c>
      <c r="AJ25">
        <v>30</v>
      </c>
      <c r="AK25">
        <v>25</v>
      </c>
      <c r="AL25">
        <v>20</v>
      </c>
      <c r="AM25">
        <v>15</v>
      </c>
      <c r="AN25">
        <v>20</v>
      </c>
      <c r="AO25">
        <v>30</v>
      </c>
      <c r="AP25">
        <v>245</v>
      </c>
      <c r="AQ25">
        <v>280</v>
      </c>
      <c r="AR25">
        <v>7</v>
      </c>
      <c r="AS25">
        <v>13</v>
      </c>
      <c r="AT25">
        <v>338</v>
      </c>
      <c r="AU25">
        <v>383</v>
      </c>
      <c r="AV25" t="s">
        <v>531</v>
      </c>
      <c r="AW25" t="s">
        <v>39</v>
      </c>
      <c r="AX25" t="s">
        <v>47</v>
      </c>
      <c r="AY25" t="s">
        <v>793</v>
      </c>
      <c r="AZ25" t="s">
        <v>154</v>
      </c>
      <c r="BA25" t="s">
        <v>197</v>
      </c>
      <c r="BB25" t="s">
        <v>197</v>
      </c>
      <c r="BC25" t="s">
        <v>197</v>
      </c>
      <c r="BD25" t="s">
        <v>154</v>
      </c>
      <c r="BE25" t="s">
        <v>197</v>
      </c>
      <c r="BF25" t="s">
        <v>197</v>
      </c>
      <c r="BG25" t="s">
        <v>197</v>
      </c>
      <c r="BH25" s="24">
        <v>2016</v>
      </c>
      <c r="BI25" s="24">
        <v>2017</v>
      </c>
      <c r="BJ25" t="s">
        <v>111</v>
      </c>
      <c r="BL25" t="s">
        <v>533</v>
      </c>
      <c r="CN25">
        <v>0</v>
      </c>
      <c r="CO25">
        <v>0</v>
      </c>
      <c r="DZ25">
        <v>0</v>
      </c>
      <c r="EA25">
        <v>0</v>
      </c>
      <c r="EF25" s="1">
        <v>1</v>
      </c>
      <c r="EG25" s="1">
        <v>0</v>
      </c>
      <c r="EH25" s="1">
        <v>0</v>
      </c>
      <c r="EI25" s="1">
        <v>0</v>
      </c>
      <c r="EJ25" t="s">
        <v>534</v>
      </c>
      <c r="EL25" t="s">
        <v>794</v>
      </c>
      <c r="EM25" t="s">
        <v>154</v>
      </c>
      <c r="EN25" t="s">
        <v>154</v>
      </c>
      <c r="EO25" t="s">
        <v>154</v>
      </c>
      <c r="EP25" t="s">
        <v>154</v>
      </c>
      <c r="EQ25" t="s">
        <v>197</v>
      </c>
      <c r="ER25" t="s">
        <v>154</v>
      </c>
      <c r="ES25" t="s">
        <v>197</v>
      </c>
      <c r="ET25" t="s">
        <v>197</v>
      </c>
      <c r="EU25" t="s">
        <v>154</v>
      </c>
      <c r="EV25" t="s">
        <v>197</v>
      </c>
      <c r="EW25" t="s">
        <v>197</v>
      </c>
      <c r="EX25" t="s">
        <v>537</v>
      </c>
      <c r="EY25" t="s">
        <v>537</v>
      </c>
      <c r="EZ25" t="s">
        <v>537</v>
      </c>
      <c r="FB25" t="s">
        <v>537</v>
      </c>
      <c r="FE25" t="s">
        <v>540</v>
      </c>
      <c r="FF25" t="s">
        <v>539</v>
      </c>
      <c r="FG25">
        <v>88</v>
      </c>
      <c r="FH25" t="s">
        <v>148</v>
      </c>
      <c r="FI25" t="s">
        <v>148</v>
      </c>
      <c r="FJ25" t="s">
        <v>148</v>
      </c>
      <c r="FN25" t="s">
        <v>147</v>
      </c>
      <c r="FO25" t="s">
        <v>622</v>
      </c>
      <c r="FQ25" t="s">
        <v>688</v>
      </c>
      <c r="FR25" t="s">
        <v>197</v>
      </c>
      <c r="FS25" t="s">
        <v>154</v>
      </c>
      <c r="FT25" t="s">
        <v>197</v>
      </c>
      <c r="FU25" t="s">
        <v>197</v>
      </c>
      <c r="FV25" t="s">
        <v>154</v>
      </c>
      <c r="FW25" t="s">
        <v>197</v>
      </c>
      <c r="FX25" t="s">
        <v>197</v>
      </c>
      <c r="FY25" t="s">
        <v>197</v>
      </c>
      <c r="FZ25" t="s">
        <v>550</v>
      </c>
      <c r="GA25" t="s">
        <v>632</v>
      </c>
      <c r="GB25" t="s">
        <v>573</v>
      </c>
      <c r="GC25" t="s">
        <v>197</v>
      </c>
      <c r="GD25" t="s">
        <v>197</v>
      </c>
      <c r="GE25" t="s">
        <v>154</v>
      </c>
      <c r="GF25" t="s">
        <v>197</v>
      </c>
      <c r="GG25" t="s">
        <v>197</v>
      </c>
      <c r="GH25" t="s">
        <v>147</v>
      </c>
      <c r="GP25" t="s">
        <v>147</v>
      </c>
      <c r="GY25" t="s">
        <v>547</v>
      </c>
      <c r="GZ25" t="s">
        <v>795</v>
      </c>
      <c r="HA25" t="s">
        <v>154</v>
      </c>
      <c r="HB25" t="s">
        <v>197</v>
      </c>
      <c r="HC25" t="s">
        <v>197</v>
      </c>
      <c r="HD25" t="s">
        <v>197</v>
      </c>
      <c r="HE25" t="s">
        <v>197</v>
      </c>
      <c r="HF25" t="s">
        <v>197</v>
      </c>
      <c r="HG25" t="s">
        <v>197</v>
      </c>
      <c r="HK25" t="s">
        <v>148</v>
      </c>
      <c r="HL25" t="s">
        <v>574</v>
      </c>
      <c r="HM25" t="s">
        <v>154</v>
      </c>
      <c r="HN25" t="s">
        <v>197</v>
      </c>
      <c r="HO25" t="s">
        <v>197</v>
      </c>
      <c r="HP25" t="s">
        <v>197</v>
      </c>
      <c r="HQ25" t="s">
        <v>197</v>
      </c>
      <c r="HS25" t="s">
        <v>575</v>
      </c>
      <c r="HT25" t="s">
        <v>594</v>
      </c>
      <c r="HU25" t="s">
        <v>796</v>
      </c>
      <c r="HV25" t="s">
        <v>197</v>
      </c>
      <c r="HW25" t="s">
        <v>197</v>
      </c>
      <c r="HX25" t="s">
        <v>197</v>
      </c>
      <c r="HY25" t="s">
        <v>197</v>
      </c>
      <c r="HZ25" t="s">
        <v>197</v>
      </c>
      <c r="IA25" t="s">
        <v>154</v>
      </c>
      <c r="IB25" t="s">
        <v>197</v>
      </c>
      <c r="IC25" t="s">
        <v>197</v>
      </c>
      <c r="ID25" t="s">
        <v>154</v>
      </c>
      <c r="IE25" t="s">
        <v>197</v>
      </c>
      <c r="IF25" t="s">
        <v>197</v>
      </c>
      <c r="IG25" t="s">
        <v>154</v>
      </c>
      <c r="IH25" t="s">
        <v>197</v>
      </c>
      <c r="II25" t="s">
        <v>797</v>
      </c>
      <c r="IJ25" t="s">
        <v>147</v>
      </c>
      <c r="JH25" t="s">
        <v>148</v>
      </c>
      <c r="JI25" t="s">
        <v>596</v>
      </c>
      <c r="JJ25" t="s">
        <v>154</v>
      </c>
      <c r="JK25" t="s">
        <v>154</v>
      </c>
      <c r="JL25" t="s">
        <v>154</v>
      </c>
      <c r="JM25" t="s">
        <v>197</v>
      </c>
      <c r="JN25" t="s">
        <v>197</v>
      </c>
      <c r="JO25" t="s">
        <v>197</v>
      </c>
      <c r="JP25" t="s">
        <v>197</v>
      </c>
      <c r="JQ25" t="s">
        <v>197</v>
      </c>
      <c r="JR25" t="s">
        <v>597</v>
      </c>
      <c r="JS25" t="s">
        <v>197</v>
      </c>
      <c r="JT25" t="s">
        <v>197</v>
      </c>
      <c r="JU25" t="s">
        <v>154</v>
      </c>
      <c r="JV25" t="s">
        <v>197</v>
      </c>
      <c r="JW25" t="s">
        <v>154</v>
      </c>
      <c r="JX25" t="s">
        <v>154</v>
      </c>
      <c r="JY25" t="s">
        <v>197</v>
      </c>
      <c r="JZ25" t="s">
        <v>147</v>
      </c>
      <c r="KA25" t="s">
        <v>180</v>
      </c>
      <c r="KB25" t="s">
        <v>580</v>
      </c>
      <c r="KD25" t="s">
        <v>614</v>
      </c>
      <c r="KE25" t="s">
        <v>154</v>
      </c>
      <c r="KF25" t="s">
        <v>197</v>
      </c>
      <c r="KG25" t="s">
        <v>197</v>
      </c>
      <c r="KH25" t="s">
        <v>197</v>
      </c>
      <c r="KI25" t="s">
        <v>197</v>
      </c>
      <c r="KJ25" t="s">
        <v>154</v>
      </c>
      <c r="KK25" t="s">
        <v>197</v>
      </c>
      <c r="KM25" t="s">
        <v>557</v>
      </c>
      <c r="KN25" t="s">
        <v>148</v>
      </c>
      <c r="KO25" t="s">
        <v>558</v>
      </c>
      <c r="KP25" t="s">
        <v>600</v>
      </c>
      <c r="KR25" t="s">
        <v>148</v>
      </c>
      <c r="KS25" t="s">
        <v>560</v>
      </c>
      <c r="KT25" t="s">
        <v>154</v>
      </c>
      <c r="KU25" t="s">
        <v>154</v>
      </c>
      <c r="KV25" t="s">
        <v>197</v>
      </c>
      <c r="KX25" t="s">
        <v>798</v>
      </c>
      <c r="KY25" t="s">
        <v>154</v>
      </c>
      <c r="KZ25" t="s">
        <v>197</v>
      </c>
      <c r="LA25" t="s">
        <v>197</v>
      </c>
      <c r="LB25" t="s">
        <v>197</v>
      </c>
      <c r="LC25" t="s">
        <v>197</v>
      </c>
      <c r="LD25" t="s">
        <v>154</v>
      </c>
      <c r="LE25" t="s">
        <v>197</v>
      </c>
      <c r="LF25" t="s">
        <v>154</v>
      </c>
      <c r="LG25" t="s">
        <v>197</v>
      </c>
      <c r="LH25" t="s">
        <v>197</v>
      </c>
      <c r="LJ25">
        <v>3</v>
      </c>
      <c r="LK25" s="24"/>
    </row>
    <row r="26" spans="1:323" x14ac:dyDescent="0.25">
      <c r="A26" s="48">
        <v>44532</v>
      </c>
      <c r="B26" s="48">
        <v>44561</v>
      </c>
      <c r="C26" t="s">
        <v>25</v>
      </c>
      <c r="D26" t="s">
        <v>6</v>
      </c>
      <c r="E26" s="49" t="s">
        <v>1779</v>
      </c>
      <c r="F26" s="49" t="s">
        <v>531</v>
      </c>
      <c r="G26" t="s">
        <v>616</v>
      </c>
      <c r="H26" t="s">
        <v>39</v>
      </c>
      <c r="I26" t="s">
        <v>617</v>
      </c>
      <c r="J26" t="s">
        <v>47</v>
      </c>
      <c r="K26" t="s">
        <v>799</v>
      </c>
      <c r="L26" t="s">
        <v>800</v>
      </c>
      <c r="M26" t="s">
        <v>525</v>
      </c>
      <c r="N26" t="s">
        <v>801</v>
      </c>
      <c r="O26" s="46">
        <v>2</v>
      </c>
      <c r="P26" t="s">
        <v>18</v>
      </c>
      <c r="Q26" t="s">
        <v>527</v>
      </c>
      <c r="R26" t="s">
        <v>528</v>
      </c>
      <c r="S26" t="s">
        <v>148</v>
      </c>
      <c r="T26" t="s">
        <v>529</v>
      </c>
      <c r="Z26" t="s">
        <v>128</v>
      </c>
      <c r="AA26" t="s">
        <v>197</v>
      </c>
      <c r="AB26" t="s">
        <v>154</v>
      </c>
      <c r="AC26" t="s">
        <v>197</v>
      </c>
      <c r="AD26">
        <v>55</v>
      </c>
      <c r="AE26">
        <v>246</v>
      </c>
      <c r="BH26" s="24">
        <v>0</v>
      </c>
      <c r="BI26" s="24">
        <v>0</v>
      </c>
      <c r="BM26">
        <v>55</v>
      </c>
      <c r="BN26">
        <v>246</v>
      </c>
      <c r="BO26">
        <v>4</v>
      </c>
      <c r="BP26">
        <v>8</v>
      </c>
      <c r="BQ26">
        <v>36</v>
      </c>
      <c r="BR26">
        <v>20</v>
      </c>
      <c r="BS26">
        <v>18</v>
      </c>
      <c r="BT26">
        <v>20</v>
      </c>
      <c r="BU26">
        <v>12</v>
      </c>
      <c r="BV26">
        <v>18</v>
      </c>
      <c r="BW26">
        <v>40</v>
      </c>
      <c r="BX26">
        <v>60</v>
      </c>
      <c r="BY26">
        <v>4</v>
      </c>
      <c r="BZ26">
        <v>6</v>
      </c>
      <c r="CA26">
        <v>114</v>
      </c>
      <c r="CB26">
        <v>132</v>
      </c>
      <c r="CC26" t="s">
        <v>531</v>
      </c>
      <c r="CD26" t="s">
        <v>39</v>
      </c>
      <c r="CE26" t="s">
        <v>588</v>
      </c>
      <c r="CF26" t="s">
        <v>154</v>
      </c>
      <c r="CG26" t="s">
        <v>197</v>
      </c>
      <c r="CH26" t="s">
        <v>197</v>
      </c>
      <c r="CI26" t="s">
        <v>197</v>
      </c>
      <c r="CJ26" t="s">
        <v>197</v>
      </c>
      <c r="CK26" t="s">
        <v>154</v>
      </c>
      <c r="CL26" t="s">
        <v>197</v>
      </c>
      <c r="CM26" t="s">
        <v>197</v>
      </c>
      <c r="CN26">
        <v>2020</v>
      </c>
      <c r="CO26">
        <v>2020</v>
      </c>
      <c r="CP26" t="s">
        <v>114</v>
      </c>
      <c r="CR26" t="s">
        <v>147</v>
      </c>
      <c r="CS26" t="s">
        <v>802</v>
      </c>
      <c r="CT26" t="s">
        <v>154</v>
      </c>
      <c r="CU26" t="s">
        <v>197</v>
      </c>
      <c r="CV26" t="s">
        <v>197</v>
      </c>
      <c r="CW26" t="s">
        <v>197</v>
      </c>
      <c r="CX26" t="s">
        <v>197</v>
      </c>
      <c r="DZ26">
        <v>0</v>
      </c>
      <c r="EA26">
        <v>0</v>
      </c>
      <c r="EF26" s="1">
        <v>1</v>
      </c>
      <c r="EG26" s="1">
        <v>0</v>
      </c>
      <c r="EH26" s="1">
        <v>0</v>
      </c>
      <c r="EI26" s="1">
        <v>0</v>
      </c>
      <c r="EJ26" t="s">
        <v>534</v>
      </c>
      <c r="EL26" t="s">
        <v>666</v>
      </c>
      <c r="EM26" t="s">
        <v>197</v>
      </c>
      <c r="EN26" t="s">
        <v>197</v>
      </c>
      <c r="EO26" t="s">
        <v>197</v>
      </c>
      <c r="EP26" t="s">
        <v>197</v>
      </c>
      <c r="EQ26" t="s">
        <v>197</v>
      </c>
      <c r="ER26" t="s">
        <v>197</v>
      </c>
      <c r="ES26" t="s">
        <v>197</v>
      </c>
      <c r="ET26" t="s">
        <v>197</v>
      </c>
      <c r="EU26" t="s">
        <v>197</v>
      </c>
      <c r="EV26" t="s">
        <v>197</v>
      </c>
      <c r="EW26" t="s">
        <v>154</v>
      </c>
      <c r="FG26">
        <v>50</v>
      </c>
      <c r="FH26" t="s">
        <v>148</v>
      </c>
      <c r="FI26" t="s">
        <v>148</v>
      </c>
      <c r="FJ26" t="s">
        <v>148</v>
      </c>
      <c r="FN26" t="s">
        <v>148</v>
      </c>
      <c r="FQ26" t="s">
        <v>706</v>
      </c>
      <c r="FR26" t="s">
        <v>197</v>
      </c>
      <c r="FS26" t="s">
        <v>197</v>
      </c>
      <c r="FT26" t="s">
        <v>197</v>
      </c>
      <c r="FU26" t="s">
        <v>197</v>
      </c>
      <c r="FV26" t="s">
        <v>154</v>
      </c>
      <c r="FW26" t="s">
        <v>197</v>
      </c>
      <c r="FX26" t="s">
        <v>197</v>
      </c>
      <c r="FY26" t="s">
        <v>197</v>
      </c>
      <c r="FZ26" t="s">
        <v>543</v>
      </c>
      <c r="GA26" t="s">
        <v>543</v>
      </c>
      <c r="GB26" t="s">
        <v>544</v>
      </c>
      <c r="GC26" t="s">
        <v>197</v>
      </c>
      <c r="GD26" t="s">
        <v>197</v>
      </c>
      <c r="GE26" t="s">
        <v>197</v>
      </c>
      <c r="GF26" t="s">
        <v>154</v>
      </c>
      <c r="GG26" t="s">
        <v>197</v>
      </c>
      <c r="GH26" t="s">
        <v>147</v>
      </c>
      <c r="GP26" t="s">
        <v>147</v>
      </c>
      <c r="GY26" t="s">
        <v>547</v>
      </c>
      <c r="GZ26" t="s">
        <v>1770</v>
      </c>
      <c r="HA26" t="s">
        <v>197</v>
      </c>
      <c r="HB26" t="s">
        <v>197</v>
      </c>
      <c r="HC26" t="s">
        <v>197</v>
      </c>
      <c r="HD26" t="s">
        <v>197</v>
      </c>
      <c r="HE26" t="s">
        <v>197</v>
      </c>
      <c r="HF26" t="s">
        <v>197</v>
      </c>
      <c r="HG26" t="s">
        <v>154</v>
      </c>
      <c r="HI26" t="s">
        <v>548</v>
      </c>
      <c r="HK26" t="s">
        <v>148</v>
      </c>
      <c r="HL26" t="s">
        <v>574</v>
      </c>
      <c r="HM26" t="s">
        <v>154</v>
      </c>
      <c r="HN26" t="s">
        <v>197</v>
      </c>
      <c r="HO26" t="s">
        <v>197</v>
      </c>
      <c r="HP26" t="s">
        <v>197</v>
      </c>
      <c r="HQ26" t="s">
        <v>197</v>
      </c>
      <c r="HS26" t="s">
        <v>575</v>
      </c>
      <c r="HT26" t="s">
        <v>803</v>
      </c>
      <c r="HU26" t="s">
        <v>611</v>
      </c>
      <c r="HV26" t="s">
        <v>197</v>
      </c>
      <c r="HW26" t="s">
        <v>197</v>
      </c>
      <c r="HX26" t="s">
        <v>197</v>
      </c>
      <c r="HY26" t="s">
        <v>197</v>
      </c>
      <c r="HZ26" t="s">
        <v>197</v>
      </c>
      <c r="IA26" t="s">
        <v>154</v>
      </c>
      <c r="IB26" t="s">
        <v>154</v>
      </c>
      <c r="IC26" t="s">
        <v>197</v>
      </c>
      <c r="ID26" t="s">
        <v>154</v>
      </c>
      <c r="IE26" t="s">
        <v>197</v>
      </c>
      <c r="IF26" t="s">
        <v>197</v>
      </c>
      <c r="IG26" t="s">
        <v>197</v>
      </c>
      <c r="IH26" t="s">
        <v>197</v>
      </c>
      <c r="IJ26" t="s">
        <v>147</v>
      </c>
      <c r="JH26" t="s">
        <v>148</v>
      </c>
      <c r="JI26" t="s">
        <v>625</v>
      </c>
      <c r="JJ26" t="s">
        <v>154</v>
      </c>
      <c r="JK26" t="s">
        <v>197</v>
      </c>
      <c r="JL26" t="s">
        <v>197</v>
      </c>
      <c r="JM26" t="s">
        <v>197</v>
      </c>
      <c r="JN26" t="s">
        <v>197</v>
      </c>
      <c r="JO26" t="s">
        <v>197</v>
      </c>
      <c r="JP26" t="s">
        <v>197</v>
      </c>
      <c r="JQ26" t="s">
        <v>197</v>
      </c>
      <c r="JR26" t="s">
        <v>554</v>
      </c>
      <c r="JS26" t="s">
        <v>197</v>
      </c>
      <c r="JT26" t="s">
        <v>197</v>
      </c>
      <c r="JU26" t="s">
        <v>154</v>
      </c>
      <c r="JV26" t="s">
        <v>197</v>
      </c>
      <c r="JW26" t="s">
        <v>154</v>
      </c>
      <c r="JX26" t="s">
        <v>197</v>
      </c>
      <c r="JY26" t="s">
        <v>197</v>
      </c>
      <c r="JZ26" t="s">
        <v>147</v>
      </c>
      <c r="KA26" t="s">
        <v>171</v>
      </c>
      <c r="KB26" t="s">
        <v>580</v>
      </c>
      <c r="KD26" t="s">
        <v>614</v>
      </c>
      <c r="KE26" t="s">
        <v>154</v>
      </c>
      <c r="KF26" t="s">
        <v>197</v>
      </c>
      <c r="KG26" t="s">
        <v>197</v>
      </c>
      <c r="KH26" t="s">
        <v>197</v>
      </c>
      <c r="KI26" t="s">
        <v>197</v>
      </c>
      <c r="KJ26" t="s">
        <v>154</v>
      </c>
      <c r="KK26" t="s">
        <v>197</v>
      </c>
      <c r="KM26" t="s">
        <v>557</v>
      </c>
      <c r="KN26" t="s">
        <v>148</v>
      </c>
      <c r="KO26" t="s">
        <v>558</v>
      </c>
      <c r="KP26" t="s">
        <v>600</v>
      </c>
      <c r="KR26" t="s">
        <v>148</v>
      </c>
      <c r="KS26" t="s">
        <v>601</v>
      </c>
      <c r="KT26" t="s">
        <v>154</v>
      </c>
      <c r="KU26" t="s">
        <v>154</v>
      </c>
      <c r="KV26" t="s">
        <v>197</v>
      </c>
      <c r="KX26" t="s">
        <v>804</v>
      </c>
      <c r="KY26" t="s">
        <v>154</v>
      </c>
      <c r="KZ26" t="s">
        <v>154</v>
      </c>
      <c r="LA26" t="s">
        <v>197</v>
      </c>
      <c r="LB26" t="s">
        <v>197</v>
      </c>
      <c r="LC26" t="s">
        <v>197</v>
      </c>
      <c r="LD26" t="s">
        <v>197</v>
      </c>
      <c r="LE26" t="s">
        <v>197</v>
      </c>
      <c r="LF26" t="s">
        <v>154</v>
      </c>
      <c r="LG26" t="s">
        <v>197</v>
      </c>
      <c r="LH26" t="s">
        <v>197</v>
      </c>
      <c r="LJ26">
        <v>3</v>
      </c>
      <c r="LK26" s="24"/>
    </row>
    <row r="27" spans="1:323" x14ac:dyDescent="0.25">
      <c r="A27" s="48">
        <v>44541</v>
      </c>
      <c r="B27" s="48">
        <v>44561</v>
      </c>
      <c r="C27" t="s">
        <v>25</v>
      </c>
      <c r="D27" t="s">
        <v>6</v>
      </c>
      <c r="E27" s="49" t="s">
        <v>1779</v>
      </c>
      <c r="F27" s="49" t="s">
        <v>531</v>
      </c>
      <c r="G27" t="s">
        <v>521</v>
      </c>
      <c r="H27" t="s">
        <v>34</v>
      </c>
      <c r="I27" t="s">
        <v>805</v>
      </c>
      <c r="J27" t="s">
        <v>36</v>
      </c>
      <c r="K27" t="s">
        <v>806</v>
      </c>
      <c r="L27" t="s">
        <v>807</v>
      </c>
      <c r="M27" t="s">
        <v>525</v>
      </c>
      <c r="N27" t="s">
        <v>808</v>
      </c>
      <c r="O27" s="46">
        <v>6</v>
      </c>
      <c r="P27" t="s">
        <v>16</v>
      </c>
      <c r="Q27" t="s">
        <v>527</v>
      </c>
      <c r="R27" t="s">
        <v>565</v>
      </c>
      <c r="S27" t="s">
        <v>148</v>
      </c>
      <c r="T27" t="s">
        <v>529</v>
      </c>
      <c r="Z27" t="s">
        <v>530</v>
      </c>
      <c r="AA27" t="s">
        <v>154</v>
      </c>
      <c r="AB27" t="s">
        <v>197</v>
      </c>
      <c r="AC27" t="s">
        <v>197</v>
      </c>
      <c r="AD27">
        <v>80</v>
      </c>
      <c r="AE27">
        <v>370</v>
      </c>
      <c r="AF27">
        <v>80</v>
      </c>
      <c r="AG27">
        <v>370</v>
      </c>
      <c r="AH27">
        <v>5</v>
      </c>
      <c r="AI27">
        <v>15</v>
      </c>
      <c r="AJ27">
        <v>30</v>
      </c>
      <c r="AK27">
        <v>50</v>
      </c>
      <c r="AL27">
        <v>36</v>
      </c>
      <c r="AM27">
        <v>20</v>
      </c>
      <c r="AN27">
        <v>7</v>
      </c>
      <c r="AO27">
        <v>15</v>
      </c>
      <c r="AP27">
        <v>80</v>
      </c>
      <c r="AQ27">
        <v>100</v>
      </c>
      <c r="AR27">
        <v>5</v>
      </c>
      <c r="AS27">
        <v>7</v>
      </c>
      <c r="AT27">
        <v>163</v>
      </c>
      <c r="AU27">
        <v>207</v>
      </c>
      <c r="AV27" t="s">
        <v>531</v>
      </c>
      <c r="AW27" t="s">
        <v>34</v>
      </c>
      <c r="AX27" t="s">
        <v>36</v>
      </c>
      <c r="AY27" t="s">
        <v>656</v>
      </c>
      <c r="AZ27" t="s">
        <v>154</v>
      </c>
      <c r="BA27" t="s">
        <v>197</v>
      </c>
      <c r="BB27" t="s">
        <v>197</v>
      </c>
      <c r="BC27" t="s">
        <v>197</v>
      </c>
      <c r="BD27" t="s">
        <v>154</v>
      </c>
      <c r="BE27" t="s">
        <v>154</v>
      </c>
      <c r="BF27" t="s">
        <v>197</v>
      </c>
      <c r="BG27" t="s">
        <v>197</v>
      </c>
      <c r="BH27" s="24">
        <v>2019</v>
      </c>
      <c r="BI27" s="24">
        <v>2019</v>
      </c>
      <c r="BJ27" t="s">
        <v>111</v>
      </c>
      <c r="BL27" t="s">
        <v>570</v>
      </c>
      <c r="CN27">
        <v>0</v>
      </c>
      <c r="CO27">
        <v>0</v>
      </c>
      <c r="DZ27">
        <v>0</v>
      </c>
      <c r="EA27">
        <v>0</v>
      </c>
      <c r="EF27" s="1">
        <v>1</v>
      </c>
      <c r="EG27" s="1">
        <v>0</v>
      </c>
      <c r="EH27" s="1">
        <v>0</v>
      </c>
      <c r="EI27" s="1">
        <v>0</v>
      </c>
      <c r="EJ27" t="s">
        <v>534</v>
      </c>
      <c r="EL27" t="s">
        <v>809</v>
      </c>
      <c r="EM27" t="s">
        <v>154</v>
      </c>
      <c r="EN27" t="s">
        <v>197</v>
      </c>
      <c r="EO27" t="s">
        <v>197</v>
      </c>
      <c r="EP27" t="s">
        <v>154</v>
      </c>
      <c r="EQ27" t="s">
        <v>197</v>
      </c>
      <c r="ER27" t="s">
        <v>154</v>
      </c>
      <c r="ES27" t="s">
        <v>197</v>
      </c>
      <c r="ET27" t="s">
        <v>197</v>
      </c>
      <c r="EU27" t="s">
        <v>197</v>
      </c>
      <c r="EV27" t="s">
        <v>197</v>
      </c>
      <c r="EW27" t="s">
        <v>197</v>
      </c>
      <c r="EY27" t="s">
        <v>537</v>
      </c>
      <c r="FB27" t="s">
        <v>537</v>
      </c>
      <c r="FF27" t="s">
        <v>540</v>
      </c>
      <c r="FG27">
        <v>50</v>
      </c>
      <c r="FH27" t="s">
        <v>147</v>
      </c>
      <c r="FI27" t="s">
        <v>147</v>
      </c>
      <c r="FJ27" t="s">
        <v>147</v>
      </c>
      <c r="FK27" t="s">
        <v>810</v>
      </c>
      <c r="FL27" t="s">
        <v>811</v>
      </c>
      <c r="FM27" t="s">
        <v>811</v>
      </c>
      <c r="FN27" t="s">
        <v>148</v>
      </c>
      <c r="FQ27" t="s">
        <v>572</v>
      </c>
      <c r="FR27" t="s">
        <v>197</v>
      </c>
      <c r="FS27" t="s">
        <v>154</v>
      </c>
      <c r="FT27" t="s">
        <v>197</v>
      </c>
      <c r="FU27" t="s">
        <v>197</v>
      </c>
      <c r="FV27" t="s">
        <v>197</v>
      </c>
      <c r="FW27" t="s">
        <v>197</v>
      </c>
      <c r="FX27" t="s">
        <v>197</v>
      </c>
      <c r="FY27" t="s">
        <v>197</v>
      </c>
      <c r="FZ27" t="s">
        <v>550</v>
      </c>
      <c r="GA27" t="s">
        <v>543</v>
      </c>
      <c r="GB27" t="s">
        <v>610</v>
      </c>
      <c r="GC27" t="s">
        <v>154</v>
      </c>
      <c r="GD27" t="s">
        <v>197</v>
      </c>
      <c r="GE27" t="s">
        <v>197</v>
      </c>
      <c r="GF27" t="s">
        <v>197</v>
      </c>
      <c r="GG27" t="s">
        <v>197</v>
      </c>
      <c r="GH27" t="s">
        <v>147</v>
      </c>
      <c r="GP27" t="s">
        <v>147</v>
      </c>
      <c r="GY27" t="s">
        <v>547</v>
      </c>
      <c r="GZ27" t="s">
        <v>1770</v>
      </c>
      <c r="HA27" t="s">
        <v>197</v>
      </c>
      <c r="HB27" t="s">
        <v>197</v>
      </c>
      <c r="HC27" t="s">
        <v>197</v>
      </c>
      <c r="HD27" t="s">
        <v>197</v>
      </c>
      <c r="HE27" t="s">
        <v>197</v>
      </c>
      <c r="HF27" t="s">
        <v>197</v>
      </c>
      <c r="HG27" t="s">
        <v>154</v>
      </c>
      <c r="HI27" t="s">
        <v>623</v>
      </c>
      <c r="HK27" t="s">
        <v>148</v>
      </c>
      <c r="HL27" t="s">
        <v>574</v>
      </c>
      <c r="HM27" t="s">
        <v>154</v>
      </c>
      <c r="HN27" t="s">
        <v>197</v>
      </c>
      <c r="HO27" t="s">
        <v>197</v>
      </c>
      <c r="HP27" t="s">
        <v>197</v>
      </c>
      <c r="HQ27" t="s">
        <v>197</v>
      </c>
      <c r="HS27" t="s">
        <v>575</v>
      </c>
      <c r="HT27" t="s">
        <v>594</v>
      </c>
      <c r="HU27" t="s">
        <v>669</v>
      </c>
      <c r="HV27" t="s">
        <v>197</v>
      </c>
      <c r="HW27" t="s">
        <v>197</v>
      </c>
      <c r="HX27" t="s">
        <v>197</v>
      </c>
      <c r="HY27" t="s">
        <v>197</v>
      </c>
      <c r="HZ27" t="s">
        <v>197</v>
      </c>
      <c r="IA27" t="s">
        <v>154</v>
      </c>
      <c r="IB27" t="s">
        <v>154</v>
      </c>
      <c r="IC27" t="s">
        <v>197</v>
      </c>
      <c r="ID27" t="s">
        <v>197</v>
      </c>
      <c r="IE27" t="s">
        <v>197</v>
      </c>
      <c r="IF27" t="s">
        <v>197</v>
      </c>
      <c r="IG27" t="s">
        <v>154</v>
      </c>
      <c r="IH27" t="s">
        <v>197</v>
      </c>
      <c r="II27" t="s">
        <v>812</v>
      </c>
      <c r="IJ27" t="s">
        <v>147</v>
      </c>
      <c r="JH27" t="s">
        <v>148</v>
      </c>
      <c r="JI27" t="s">
        <v>553</v>
      </c>
      <c r="JJ27" t="s">
        <v>154</v>
      </c>
      <c r="JK27" t="s">
        <v>154</v>
      </c>
      <c r="JL27" t="s">
        <v>197</v>
      </c>
      <c r="JM27" t="s">
        <v>197</v>
      </c>
      <c r="JN27" t="s">
        <v>197</v>
      </c>
      <c r="JO27" t="s">
        <v>197</v>
      </c>
      <c r="JP27" t="s">
        <v>197</v>
      </c>
      <c r="JQ27" t="s">
        <v>197</v>
      </c>
      <c r="JR27" t="s">
        <v>613</v>
      </c>
      <c r="JS27" t="s">
        <v>197</v>
      </c>
      <c r="JT27" t="s">
        <v>197</v>
      </c>
      <c r="JU27" t="s">
        <v>154</v>
      </c>
      <c r="JV27" t="s">
        <v>197</v>
      </c>
      <c r="JW27" t="s">
        <v>154</v>
      </c>
      <c r="JX27" t="s">
        <v>154</v>
      </c>
      <c r="JY27" t="s">
        <v>197</v>
      </c>
      <c r="JZ27" t="s">
        <v>148</v>
      </c>
      <c r="KB27" t="s">
        <v>555</v>
      </c>
      <c r="KD27" t="s">
        <v>671</v>
      </c>
      <c r="KE27" t="s">
        <v>154</v>
      </c>
      <c r="KF27" t="s">
        <v>197</v>
      </c>
      <c r="KG27" t="s">
        <v>197</v>
      </c>
      <c r="KH27" t="s">
        <v>197</v>
      </c>
      <c r="KI27" t="s">
        <v>197</v>
      </c>
      <c r="KJ27" t="s">
        <v>154</v>
      </c>
      <c r="KK27" t="s">
        <v>197</v>
      </c>
      <c r="KM27" t="s">
        <v>582</v>
      </c>
      <c r="KN27" t="s">
        <v>148</v>
      </c>
      <c r="KO27" t="s">
        <v>558</v>
      </c>
      <c r="KP27" t="s">
        <v>600</v>
      </c>
      <c r="KR27" t="s">
        <v>148</v>
      </c>
      <c r="KS27" t="s">
        <v>601</v>
      </c>
      <c r="KT27" t="s">
        <v>154</v>
      </c>
      <c r="KU27" t="s">
        <v>154</v>
      </c>
      <c r="KV27" t="s">
        <v>197</v>
      </c>
      <c r="KX27" t="s">
        <v>813</v>
      </c>
      <c r="KY27" t="s">
        <v>154</v>
      </c>
      <c r="KZ27" t="s">
        <v>197</v>
      </c>
      <c r="LA27" t="s">
        <v>197</v>
      </c>
      <c r="LB27" t="s">
        <v>197</v>
      </c>
      <c r="LC27" t="s">
        <v>197</v>
      </c>
      <c r="LD27" t="s">
        <v>197</v>
      </c>
      <c r="LE27" t="s">
        <v>154</v>
      </c>
      <c r="LF27" t="s">
        <v>154</v>
      </c>
      <c r="LG27" t="s">
        <v>197</v>
      </c>
      <c r="LH27" t="s">
        <v>197</v>
      </c>
      <c r="LJ27">
        <v>3</v>
      </c>
      <c r="LK27" s="24"/>
    </row>
    <row r="28" spans="1:323" x14ac:dyDescent="0.25">
      <c r="A28" s="48">
        <v>44538</v>
      </c>
      <c r="B28" s="48">
        <v>44561</v>
      </c>
      <c r="C28" t="s">
        <v>25</v>
      </c>
      <c r="D28" t="s">
        <v>6</v>
      </c>
      <c r="E28" s="49" t="s">
        <v>1779</v>
      </c>
      <c r="F28" s="49" t="s">
        <v>531</v>
      </c>
      <c r="G28" t="s">
        <v>521</v>
      </c>
      <c r="H28" t="s">
        <v>34</v>
      </c>
      <c r="I28" t="s">
        <v>522</v>
      </c>
      <c r="J28" t="s">
        <v>38</v>
      </c>
      <c r="K28" t="s">
        <v>703</v>
      </c>
      <c r="L28" t="s">
        <v>814</v>
      </c>
      <c r="M28" t="s">
        <v>525</v>
      </c>
      <c r="N28" t="s">
        <v>772</v>
      </c>
      <c r="O28" s="46">
        <v>6</v>
      </c>
      <c r="P28" t="s">
        <v>16</v>
      </c>
      <c r="Q28" t="s">
        <v>527</v>
      </c>
      <c r="R28" t="s">
        <v>565</v>
      </c>
      <c r="S28" t="s">
        <v>148</v>
      </c>
      <c r="T28" t="s">
        <v>529</v>
      </c>
      <c r="Z28" t="s">
        <v>530</v>
      </c>
      <c r="AA28" t="s">
        <v>154</v>
      </c>
      <c r="AB28" t="s">
        <v>197</v>
      </c>
      <c r="AC28" t="s">
        <v>197</v>
      </c>
      <c r="AD28">
        <v>170</v>
      </c>
      <c r="AE28">
        <v>810</v>
      </c>
      <c r="AF28">
        <v>170</v>
      </c>
      <c r="AG28">
        <v>810</v>
      </c>
      <c r="AH28">
        <v>28</v>
      </c>
      <c r="AI28">
        <v>22</v>
      </c>
      <c r="AJ28">
        <v>37</v>
      </c>
      <c r="AK28">
        <v>63</v>
      </c>
      <c r="AL28">
        <v>94</v>
      </c>
      <c r="AM28">
        <v>56</v>
      </c>
      <c r="AN28">
        <v>50</v>
      </c>
      <c r="AO28">
        <v>70</v>
      </c>
      <c r="AP28">
        <v>150</v>
      </c>
      <c r="AQ28">
        <v>200</v>
      </c>
      <c r="AR28">
        <v>15</v>
      </c>
      <c r="AS28">
        <v>25</v>
      </c>
      <c r="AT28">
        <v>374</v>
      </c>
      <c r="AU28">
        <v>436</v>
      </c>
      <c r="AV28" t="s">
        <v>531</v>
      </c>
      <c r="AW28" t="s">
        <v>34</v>
      </c>
      <c r="AX28" t="s">
        <v>38</v>
      </c>
      <c r="AY28" t="s">
        <v>815</v>
      </c>
      <c r="AZ28" t="s">
        <v>197</v>
      </c>
      <c r="BA28" t="s">
        <v>154</v>
      </c>
      <c r="BB28" t="s">
        <v>197</v>
      </c>
      <c r="BC28" t="s">
        <v>197</v>
      </c>
      <c r="BD28" t="s">
        <v>154</v>
      </c>
      <c r="BE28" t="s">
        <v>154</v>
      </c>
      <c r="BF28" t="s">
        <v>197</v>
      </c>
      <c r="BG28" t="s">
        <v>197</v>
      </c>
      <c r="BH28" s="24">
        <v>2021</v>
      </c>
      <c r="BI28" s="24">
        <v>2021</v>
      </c>
      <c r="BJ28" t="s">
        <v>111</v>
      </c>
      <c r="BL28" t="s">
        <v>570</v>
      </c>
      <c r="CN28">
        <v>0</v>
      </c>
      <c r="CO28">
        <v>0</v>
      </c>
      <c r="DZ28">
        <v>0</v>
      </c>
      <c r="EA28">
        <v>0</v>
      </c>
      <c r="EF28" s="1">
        <v>1</v>
      </c>
      <c r="EG28" s="1">
        <v>0</v>
      </c>
      <c r="EH28" s="1">
        <v>0</v>
      </c>
      <c r="EI28" s="1">
        <v>0</v>
      </c>
      <c r="EJ28" t="s">
        <v>534</v>
      </c>
      <c r="EL28" t="s">
        <v>666</v>
      </c>
      <c r="EM28" t="s">
        <v>197</v>
      </c>
      <c r="EN28" t="s">
        <v>197</v>
      </c>
      <c r="EO28" t="s">
        <v>197</v>
      </c>
      <c r="EP28" t="s">
        <v>197</v>
      </c>
      <c r="EQ28" t="s">
        <v>197</v>
      </c>
      <c r="ER28" t="s">
        <v>197</v>
      </c>
      <c r="ES28" t="s">
        <v>197</v>
      </c>
      <c r="ET28" t="s">
        <v>197</v>
      </c>
      <c r="EU28" t="s">
        <v>197</v>
      </c>
      <c r="EV28" t="s">
        <v>197</v>
      </c>
      <c r="EW28" t="s">
        <v>154</v>
      </c>
      <c r="FG28">
        <v>159</v>
      </c>
      <c r="FH28" t="s">
        <v>148</v>
      </c>
      <c r="FI28" t="s">
        <v>148</v>
      </c>
      <c r="FJ28" t="s">
        <v>148</v>
      </c>
      <c r="FN28" t="s">
        <v>148</v>
      </c>
      <c r="FQ28" t="s">
        <v>724</v>
      </c>
      <c r="FR28" t="s">
        <v>154</v>
      </c>
      <c r="FS28" t="s">
        <v>154</v>
      </c>
      <c r="FT28" t="s">
        <v>197</v>
      </c>
      <c r="FU28" t="s">
        <v>197</v>
      </c>
      <c r="FV28" t="s">
        <v>197</v>
      </c>
      <c r="FW28" t="s">
        <v>197</v>
      </c>
      <c r="FX28" t="s">
        <v>197</v>
      </c>
      <c r="FY28" t="s">
        <v>197</v>
      </c>
      <c r="FZ28" t="s">
        <v>668</v>
      </c>
      <c r="GA28" t="s">
        <v>632</v>
      </c>
      <c r="GB28" t="s">
        <v>610</v>
      </c>
      <c r="GC28" t="s">
        <v>154</v>
      </c>
      <c r="GD28" t="s">
        <v>197</v>
      </c>
      <c r="GE28" t="s">
        <v>197</v>
      </c>
      <c r="GF28" t="s">
        <v>197</v>
      </c>
      <c r="GG28" t="s">
        <v>197</v>
      </c>
      <c r="GH28" t="s">
        <v>147</v>
      </c>
      <c r="GP28" t="s">
        <v>147</v>
      </c>
      <c r="GY28" t="s">
        <v>547</v>
      </c>
      <c r="GZ28" t="s">
        <v>1770</v>
      </c>
      <c r="HA28" t="s">
        <v>197</v>
      </c>
      <c r="HB28" t="s">
        <v>197</v>
      </c>
      <c r="HC28" t="s">
        <v>197</v>
      </c>
      <c r="HD28" t="s">
        <v>197</v>
      </c>
      <c r="HE28" t="s">
        <v>197</v>
      </c>
      <c r="HF28" t="s">
        <v>197</v>
      </c>
      <c r="HG28" t="s">
        <v>154</v>
      </c>
      <c r="HI28" t="s">
        <v>548</v>
      </c>
      <c r="HK28" t="s">
        <v>148</v>
      </c>
      <c r="HL28" t="s">
        <v>574</v>
      </c>
      <c r="HM28" t="s">
        <v>154</v>
      </c>
      <c r="HN28" t="s">
        <v>197</v>
      </c>
      <c r="HO28" t="s">
        <v>197</v>
      </c>
      <c r="HP28" t="s">
        <v>197</v>
      </c>
      <c r="HQ28" t="s">
        <v>197</v>
      </c>
      <c r="HS28" t="s">
        <v>575</v>
      </c>
      <c r="HT28" t="s">
        <v>594</v>
      </c>
      <c r="HU28" t="s">
        <v>816</v>
      </c>
      <c r="HV28" t="s">
        <v>197</v>
      </c>
      <c r="HW28" t="s">
        <v>197</v>
      </c>
      <c r="HX28" t="s">
        <v>197</v>
      </c>
      <c r="HY28" t="s">
        <v>197</v>
      </c>
      <c r="HZ28" t="s">
        <v>197</v>
      </c>
      <c r="IA28" t="s">
        <v>154</v>
      </c>
      <c r="IB28" t="s">
        <v>154</v>
      </c>
      <c r="IC28" t="s">
        <v>154</v>
      </c>
      <c r="ID28" t="s">
        <v>197</v>
      </c>
      <c r="IE28" t="s">
        <v>197</v>
      </c>
      <c r="IF28" t="s">
        <v>197</v>
      </c>
      <c r="IG28" t="s">
        <v>197</v>
      </c>
      <c r="IH28" t="s">
        <v>197</v>
      </c>
      <c r="IJ28" t="s">
        <v>147</v>
      </c>
      <c r="JH28" t="s">
        <v>148</v>
      </c>
      <c r="JI28" t="s">
        <v>596</v>
      </c>
      <c r="JJ28" t="s">
        <v>154</v>
      </c>
      <c r="JK28" t="s">
        <v>154</v>
      </c>
      <c r="JL28" t="s">
        <v>154</v>
      </c>
      <c r="JM28" t="s">
        <v>197</v>
      </c>
      <c r="JN28" t="s">
        <v>197</v>
      </c>
      <c r="JO28" t="s">
        <v>197</v>
      </c>
      <c r="JP28" t="s">
        <v>197</v>
      </c>
      <c r="JQ28" t="s">
        <v>197</v>
      </c>
      <c r="JR28" t="s">
        <v>613</v>
      </c>
      <c r="JS28" t="s">
        <v>197</v>
      </c>
      <c r="JT28" t="s">
        <v>197</v>
      </c>
      <c r="JU28" t="s">
        <v>154</v>
      </c>
      <c r="JV28" t="s">
        <v>197</v>
      </c>
      <c r="JW28" t="s">
        <v>154</v>
      </c>
      <c r="JX28" t="s">
        <v>154</v>
      </c>
      <c r="JY28" t="s">
        <v>197</v>
      </c>
      <c r="JZ28" t="s">
        <v>147</v>
      </c>
      <c r="KA28" t="s">
        <v>174</v>
      </c>
      <c r="KB28" t="s">
        <v>580</v>
      </c>
      <c r="KD28" t="s">
        <v>671</v>
      </c>
      <c r="KE28" t="s">
        <v>154</v>
      </c>
      <c r="KF28" t="s">
        <v>197</v>
      </c>
      <c r="KG28" t="s">
        <v>197</v>
      </c>
      <c r="KH28" t="s">
        <v>197</v>
      </c>
      <c r="KI28" t="s">
        <v>197</v>
      </c>
      <c r="KJ28" t="s">
        <v>154</v>
      </c>
      <c r="KK28" t="s">
        <v>197</v>
      </c>
      <c r="KM28" t="s">
        <v>652</v>
      </c>
      <c r="KN28" t="s">
        <v>148</v>
      </c>
      <c r="KO28" t="s">
        <v>558</v>
      </c>
      <c r="KP28" t="s">
        <v>559</v>
      </c>
      <c r="KR28" t="s">
        <v>148</v>
      </c>
      <c r="KS28" t="s">
        <v>560</v>
      </c>
      <c r="KT28" t="s">
        <v>154</v>
      </c>
      <c r="KU28" t="s">
        <v>154</v>
      </c>
      <c r="KV28" t="s">
        <v>197</v>
      </c>
      <c r="KX28" t="s">
        <v>672</v>
      </c>
      <c r="KY28" t="s">
        <v>154</v>
      </c>
      <c r="KZ28" t="s">
        <v>154</v>
      </c>
      <c r="LA28" t="s">
        <v>197</v>
      </c>
      <c r="LB28" t="s">
        <v>197</v>
      </c>
      <c r="LC28" t="s">
        <v>154</v>
      </c>
      <c r="LD28" t="s">
        <v>197</v>
      </c>
      <c r="LE28" t="s">
        <v>197</v>
      </c>
      <c r="LF28" t="s">
        <v>197</v>
      </c>
      <c r="LG28" t="s">
        <v>197</v>
      </c>
      <c r="LH28" t="s">
        <v>197</v>
      </c>
      <c r="LJ28">
        <v>3</v>
      </c>
      <c r="LK28" s="24"/>
    </row>
    <row r="29" spans="1:323" x14ac:dyDescent="0.25">
      <c r="A29" s="48">
        <v>44544</v>
      </c>
      <c r="B29" s="48">
        <v>44561</v>
      </c>
      <c r="C29" t="s">
        <v>25</v>
      </c>
      <c r="D29" t="s">
        <v>6</v>
      </c>
      <c r="E29" s="49" t="s">
        <v>1779</v>
      </c>
      <c r="F29" s="49" t="s">
        <v>531</v>
      </c>
      <c r="G29" t="s">
        <v>521</v>
      </c>
      <c r="H29" t="s">
        <v>34</v>
      </c>
      <c r="I29" t="s">
        <v>584</v>
      </c>
      <c r="J29" t="s">
        <v>35</v>
      </c>
      <c r="K29" t="s">
        <v>817</v>
      </c>
      <c r="L29" t="s">
        <v>818</v>
      </c>
      <c r="M29" t="s">
        <v>525</v>
      </c>
      <c r="N29" t="s">
        <v>819</v>
      </c>
      <c r="O29" s="46">
        <v>6</v>
      </c>
      <c r="P29" t="s">
        <v>16</v>
      </c>
      <c r="Q29" t="s">
        <v>527</v>
      </c>
      <c r="R29" t="s">
        <v>528</v>
      </c>
      <c r="S29" t="s">
        <v>148</v>
      </c>
      <c r="T29" t="s">
        <v>529</v>
      </c>
      <c r="Z29" t="s">
        <v>530</v>
      </c>
      <c r="AA29" t="s">
        <v>154</v>
      </c>
      <c r="AB29" t="s">
        <v>197</v>
      </c>
      <c r="AC29" t="s">
        <v>197</v>
      </c>
      <c r="AD29">
        <v>53</v>
      </c>
      <c r="AE29">
        <v>270</v>
      </c>
      <c r="AF29">
        <v>53</v>
      </c>
      <c r="AG29">
        <v>270</v>
      </c>
      <c r="AH29">
        <v>11</v>
      </c>
      <c r="AI29">
        <v>9</v>
      </c>
      <c r="AJ29">
        <v>31</v>
      </c>
      <c r="AK29">
        <v>22</v>
      </c>
      <c r="AL29">
        <v>13</v>
      </c>
      <c r="AM29">
        <v>19</v>
      </c>
      <c r="AN29">
        <v>16</v>
      </c>
      <c r="AO29">
        <v>14</v>
      </c>
      <c r="AP29">
        <v>57</v>
      </c>
      <c r="AQ29">
        <v>71</v>
      </c>
      <c r="AR29">
        <v>3</v>
      </c>
      <c r="AS29">
        <v>4</v>
      </c>
      <c r="AT29">
        <v>131</v>
      </c>
      <c r="AU29">
        <v>139</v>
      </c>
      <c r="AV29" t="s">
        <v>531</v>
      </c>
      <c r="AW29" t="s">
        <v>34</v>
      </c>
      <c r="AX29" t="s">
        <v>36</v>
      </c>
      <c r="AY29" t="s">
        <v>656</v>
      </c>
      <c r="AZ29" t="s">
        <v>154</v>
      </c>
      <c r="BA29" t="s">
        <v>197</v>
      </c>
      <c r="BB29" t="s">
        <v>197</v>
      </c>
      <c r="BC29" t="s">
        <v>197</v>
      </c>
      <c r="BD29" t="s">
        <v>154</v>
      </c>
      <c r="BE29" t="s">
        <v>154</v>
      </c>
      <c r="BF29" t="s">
        <v>197</v>
      </c>
      <c r="BG29" t="s">
        <v>197</v>
      </c>
      <c r="BH29" s="24">
        <v>2020</v>
      </c>
      <c r="BI29" s="24">
        <v>2020</v>
      </c>
      <c r="BJ29" t="s">
        <v>111</v>
      </c>
      <c r="BL29" t="s">
        <v>533</v>
      </c>
      <c r="CN29">
        <v>0</v>
      </c>
      <c r="CO29">
        <v>0</v>
      </c>
      <c r="DZ29">
        <v>0</v>
      </c>
      <c r="EA29">
        <v>0</v>
      </c>
      <c r="EF29" s="1">
        <v>1</v>
      </c>
      <c r="EG29" s="1">
        <v>0</v>
      </c>
      <c r="EH29" s="1">
        <v>0</v>
      </c>
      <c r="EI29" s="1">
        <v>0</v>
      </c>
      <c r="EJ29" t="s">
        <v>534</v>
      </c>
      <c r="EL29" t="s">
        <v>820</v>
      </c>
      <c r="EM29" t="s">
        <v>154</v>
      </c>
      <c r="EN29" t="s">
        <v>154</v>
      </c>
      <c r="EO29" t="s">
        <v>197</v>
      </c>
      <c r="EP29" t="s">
        <v>197</v>
      </c>
      <c r="EQ29" t="s">
        <v>197</v>
      </c>
      <c r="ER29" t="s">
        <v>197</v>
      </c>
      <c r="ES29" t="s">
        <v>197</v>
      </c>
      <c r="ET29" t="s">
        <v>197</v>
      </c>
      <c r="EU29" t="s">
        <v>197</v>
      </c>
      <c r="EV29" t="s">
        <v>154</v>
      </c>
      <c r="EW29" t="s">
        <v>197</v>
      </c>
      <c r="EY29" t="s">
        <v>537</v>
      </c>
      <c r="EZ29" t="s">
        <v>537</v>
      </c>
      <c r="FG29">
        <v>39</v>
      </c>
      <c r="FH29" t="s">
        <v>148</v>
      </c>
      <c r="FI29" t="s">
        <v>148</v>
      </c>
      <c r="FJ29" t="s">
        <v>148</v>
      </c>
      <c r="FN29" t="s">
        <v>148</v>
      </c>
      <c r="FQ29" t="s">
        <v>667</v>
      </c>
      <c r="FR29" t="s">
        <v>154</v>
      </c>
      <c r="FS29" t="s">
        <v>197</v>
      </c>
      <c r="FT29" t="s">
        <v>197</v>
      </c>
      <c r="FU29" t="s">
        <v>197</v>
      </c>
      <c r="FV29" t="s">
        <v>197</v>
      </c>
      <c r="FW29" t="s">
        <v>197</v>
      </c>
      <c r="FX29" t="s">
        <v>197</v>
      </c>
      <c r="FY29" t="s">
        <v>197</v>
      </c>
      <c r="FZ29" t="s">
        <v>632</v>
      </c>
      <c r="GA29" t="s">
        <v>632</v>
      </c>
      <c r="GB29" t="s">
        <v>610</v>
      </c>
      <c r="GC29" t="s">
        <v>154</v>
      </c>
      <c r="GD29" t="s">
        <v>197</v>
      </c>
      <c r="GE29" t="s">
        <v>197</v>
      </c>
      <c r="GF29" t="s">
        <v>197</v>
      </c>
      <c r="GG29" t="s">
        <v>197</v>
      </c>
      <c r="GH29" t="s">
        <v>147</v>
      </c>
      <c r="GP29" t="s">
        <v>147</v>
      </c>
      <c r="GY29" t="s">
        <v>547</v>
      </c>
      <c r="GZ29" t="s">
        <v>1770</v>
      </c>
      <c r="HA29" t="s">
        <v>197</v>
      </c>
      <c r="HB29" t="s">
        <v>197</v>
      </c>
      <c r="HC29" t="s">
        <v>197</v>
      </c>
      <c r="HD29" t="s">
        <v>197</v>
      </c>
      <c r="HE29" t="s">
        <v>197</v>
      </c>
      <c r="HF29" t="s">
        <v>197</v>
      </c>
      <c r="HG29" t="s">
        <v>154</v>
      </c>
      <c r="HI29" t="s">
        <v>548</v>
      </c>
      <c r="HK29" t="s">
        <v>148</v>
      </c>
      <c r="HL29" t="s">
        <v>574</v>
      </c>
      <c r="HM29" t="s">
        <v>154</v>
      </c>
      <c r="HN29" t="s">
        <v>197</v>
      </c>
      <c r="HO29" t="s">
        <v>197</v>
      </c>
      <c r="HP29" t="s">
        <v>197</v>
      </c>
      <c r="HQ29" t="s">
        <v>197</v>
      </c>
      <c r="HS29" t="s">
        <v>575</v>
      </c>
      <c r="HT29" t="s">
        <v>803</v>
      </c>
      <c r="HU29" t="s">
        <v>821</v>
      </c>
      <c r="HV29" t="s">
        <v>154</v>
      </c>
      <c r="HW29" t="s">
        <v>197</v>
      </c>
      <c r="HX29" t="s">
        <v>197</v>
      </c>
      <c r="HY29" t="s">
        <v>197</v>
      </c>
      <c r="HZ29" t="s">
        <v>197</v>
      </c>
      <c r="IA29" t="s">
        <v>154</v>
      </c>
      <c r="IB29" t="s">
        <v>197</v>
      </c>
      <c r="IC29" t="s">
        <v>197</v>
      </c>
      <c r="ID29" t="s">
        <v>197</v>
      </c>
      <c r="IE29" t="s">
        <v>197</v>
      </c>
      <c r="IF29" t="s">
        <v>197</v>
      </c>
      <c r="IG29" t="s">
        <v>154</v>
      </c>
      <c r="IH29" t="s">
        <v>197</v>
      </c>
      <c r="II29" t="s">
        <v>552</v>
      </c>
      <c r="IJ29" t="s">
        <v>147</v>
      </c>
      <c r="JH29" t="s">
        <v>148</v>
      </c>
      <c r="JI29" t="s">
        <v>612</v>
      </c>
      <c r="JJ29" t="s">
        <v>154</v>
      </c>
      <c r="JK29" t="s">
        <v>197</v>
      </c>
      <c r="JL29" t="s">
        <v>197</v>
      </c>
      <c r="JM29" t="s">
        <v>154</v>
      </c>
      <c r="JN29" t="s">
        <v>197</v>
      </c>
      <c r="JO29" t="s">
        <v>197</v>
      </c>
      <c r="JP29" t="s">
        <v>197</v>
      </c>
      <c r="JQ29" t="s">
        <v>197</v>
      </c>
      <c r="JR29" t="s">
        <v>613</v>
      </c>
      <c r="JS29" t="s">
        <v>197</v>
      </c>
      <c r="JT29" t="s">
        <v>197</v>
      </c>
      <c r="JU29" t="s">
        <v>154</v>
      </c>
      <c r="JV29" t="s">
        <v>197</v>
      </c>
      <c r="JW29" t="s">
        <v>154</v>
      </c>
      <c r="JX29" t="s">
        <v>154</v>
      </c>
      <c r="JY29" t="s">
        <v>197</v>
      </c>
      <c r="JZ29" t="s">
        <v>147</v>
      </c>
      <c r="KA29" t="s">
        <v>163</v>
      </c>
      <c r="KB29" t="s">
        <v>598</v>
      </c>
      <c r="KD29" t="s">
        <v>614</v>
      </c>
      <c r="KE29" t="s">
        <v>154</v>
      </c>
      <c r="KF29" t="s">
        <v>197</v>
      </c>
      <c r="KG29" t="s">
        <v>197</v>
      </c>
      <c r="KH29" t="s">
        <v>197</v>
      </c>
      <c r="KI29" t="s">
        <v>197</v>
      </c>
      <c r="KJ29" t="s">
        <v>154</v>
      </c>
      <c r="KK29" t="s">
        <v>197</v>
      </c>
      <c r="KM29" t="s">
        <v>557</v>
      </c>
      <c r="KN29" t="s">
        <v>148</v>
      </c>
      <c r="KO29" t="s">
        <v>558</v>
      </c>
      <c r="KP29" t="s">
        <v>600</v>
      </c>
      <c r="KR29" t="s">
        <v>148</v>
      </c>
      <c r="KS29" t="s">
        <v>761</v>
      </c>
      <c r="KT29" t="s">
        <v>154</v>
      </c>
      <c r="KU29" t="s">
        <v>197</v>
      </c>
      <c r="KV29" t="s">
        <v>197</v>
      </c>
      <c r="KX29" t="s">
        <v>626</v>
      </c>
      <c r="KY29" t="s">
        <v>154</v>
      </c>
      <c r="KZ29" t="s">
        <v>197</v>
      </c>
      <c r="LA29" t="s">
        <v>197</v>
      </c>
      <c r="LB29" t="s">
        <v>154</v>
      </c>
      <c r="LC29" t="s">
        <v>197</v>
      </c>
      <c r="LD29" t="s">
        <v>197</v>
      </c>
      <c r="LE29" t="s">
        <v>197</v>
      </c>
      <c r="LF29" t="s">
        <v>154</v>
      </c>
      <c r="LG29" t="s">
        <v>197</v>
      </c>
      <c r="LH29" t="s">
        <v>197</v>
      </c>
      <c r="LJ29">
        <v>3</v>
      </c>
      <c r="LK29" s="24"/>
    </row>
    <row r="30" spans="1:323" x14ac:dyDescent="0.25">
      <c r="A30" s="48">
        <v>44538</v>
      </c>
      <c r="B30" s="48">
        <v>44561</v>
      </c>
      <c r="C30" t="s">
        <v>25</v>
      </c>
      <c r="D30" t="s">
        <v>6</v>
      </c>
      <c r="E30" s="49" t="s">
        <v>1779</v>
      </c>
      <c r="F30" s="49" t="s">
        <v>531</v>
      </c>
      <c r="G30" t="s">
        <v>521</v>
      </c>
      <c r="H30" t="s">
        <v>34</v>
      </c>
      <c r="I30" t="s">
        <v>522</v>
      </c>
      <c r="J30" t="s">
        <v>38</v>
      </c>
      <c r="K30" t="s">
        <v>822</v>
      </c>
      <c r="L30" t="s">
        <v>823</v>
      </c>
      <c r="M30" t="s">
        <v>525</v>
      </c>
      <c r="N30" t="s">
        <v>772</v>
      </c>
      <c r="O30" s="46">
        <v>9</v>
      </c>
      <c r="P30" t="s">
        <v>16</v>
      </c>
      <c r="Q30" t="s">
        <v>527</v>
      </c>
      <c r="R30" t="s">
        <v>565</v>
      </c>
      <c r="S30" t="s">
        <v>148</v>
      </c>
      <c r="T30" t="s">
        <v>529</v>
      </c>
      <c r="Z30" t="s">
        <v>530</v>
      </c>
      <c r="AA30" t="s">
        <v>154</v>
      </c>
      <c r="AB30" t="s">
        <v>197</v>
      </c>
      <c r="AC30" t="s">
        <v>197</v>
      </c>
      <c r="AD30">
        <v>76</v>
      </c>
      <c r="AE30">
        <v>294</v>
      </c>
      <c r="AF30">
        <v>76</v>
      </c>
      <c r="AG30">
        <v>294</v>
      </c>
      <c r="AH30">
        <v>12</v>
      </c>
      <c r="AI30">
        <v>8</v>
      </c>
      <c r="AJ30">
        <v>13</v>
      </c>
      <c r="AK30">
        <v>17</v>
      </c>
      <c r="AL30">
        <v>18</v>
      </c>
      <c r="AM30">
        <v>21</v>
      </c>
      <c r="AN30">
        <v>24</v>
      </c>
      <c r="AO30">
        <v>30</v>
      </c>
      <c r="AP30">
        <v>62</v>
      </c>
      <c r="AQ30">
        <v>70</v>
      </c>
      <c r="AR30">
        <v>8</v>
      </c>
      <c r="AS30">
        <v>11</v>
      </c>
      <c r="AT30">
        <v>137</v>
      </c>
      <c r="AU30">
        <v>157</v>
      </c>
      <c r="AV30" t="s">
        <v>531</v>
      </c>
      <c r="AW30" t="s">
        <v>34</v>
      </c>
      <c r="AX30" t="s">
        <v>38</v>
      </c>
      <c r="AY30" t="s">
        <v>588</v>
      </c>
      <c r="AZ30" t="s">
        <v>154</v>
      </c>
      <c r="BA30" t="s">
        <v>197</v>
      </c>
      <c r="BB30" t="s">
        <v>197</v>
      </c>
      <c r="BC30" t="s">
        <v>197</v>
      </c>
      <c r="BD30" t="s">
        <v>197</v>
      </c>
      <c r="BE30" t="s">
        <v>154</v>
      </c>
      <c r="BF30" t="s">
        <v>197</v>
      </c>
      <c r="BG30" t="s">
        <v>197</v>
      </c>
      <c r="BH30" s="24">
        <v>2021</v>
      </c>
      <c r="BI30" s="24">
        <v>2021</v>
      </c>
      <c r="BJ30" t="s">
        <v>115</v>
      </c>
      <c r="BL30" t="s">
        <v>570</v>
      </c>
      <c r="CN30">
        <v>0</v>
      </c>
      <c r="CO30">
        <v>0</v>
      </c>
      <c r="DZ30">
        <v>0</v>
      </c>
      <c r="EA30">
        <v>0</v>
      </c>
      <c r="EF30" s="1">
        <v>1</v>
      </c>
      <c r="EG30" s="1">
        <v>0</v>
      </c>
      <c r="EH30" s="1">
        <v>0</v>
      </c>
      <c r="EI30" s="1">
        <v>0</v>
      </c>
      <c r="EJ30" t="s">
        <v>534</v>
      </c>
      <c r="EL30" t="s">
        <v>666</v>
      </c>
      <c r="EM30" t="s">
        <v>197</v>
      </c>
      <c r="EN30" t="s">
        <v>197</v>
      </c>
      <c r="EO30" t="s">
        <v>197</v>
      </c>
      <c r="EP30" t="s">
        <v>197</v>
      </c>
      <c r="EQ30" t="s">
        <v>197</v>
      </c>
      <c r="ER30" t="s">
        <v>197</v>
      </c>
      <c r="ES30" t="s">
        <v>197</v>
      </c>
      <c r="ET30" t="s">
        <v>197</v>
      </c>
      <c r="EU30" t="s">
        <v>197</v>
      </c>
      <c r="EV30" t="s">
        <v>197</v>
      </c>
      <c r="EW30" t="s">
        <v>154</v>
      </c>
      <c r="FG30">
        <v>101</v>
      </c>
      <c r="FH30" t="s">
        <v>148</v>
      </c>
      <c r="FI30" t="s">
        <v>148</v>
      </c>
      <c r="FJ30" t="s">
        <v>148</v>
      </c>
      <c r="FN30" t="s">
        <v>148</v>
      </c>
      <c r="FQ30" t="s">
        <v>572</v>
      </c>
      <c r="FR30" t="s">
        <v>197</v>
      </c>
      <c r="FS30" t="s">
        <v>154</v>
      </c>
      <c r="FT30" t="s">
        <v>197</v>
      </c>
      <c r="FU30" t="s">
        <v>197</v>
      </c>
      <c r="FV30" t="s">
        <v>197</v>
      </c>
      <c r="FW30" t="s">
        <v>197</v>
      </c>
      <c r="FX30" t="s">
        <v>197</v>
      </c>
      <c r="FY30" t="s">
        <v>197</v>
      </c>
      <c r="FZ30" t="s">
        <v>668</v>
      </c>
      <c r="GA30" t="s">
        <v>632</v>
      </c>
      <c r="GB30" t="s">
        <v>610</v>
      </c>
      <c r="GC30" t="s">
        <v>154</v>
      </c>
      <c r="GD30" t="s">
        <v>197</v>
      </c>
      <c r="GE30" t="s">
        <v>197</v>
      </c>
      <c r="GF30" t="s">
        <v>197</v>
      </c>
      <c r="GG30" t="s">
        <v>197</v>
      </c>
      <c r="GH30" t="s">
        <v>147</v>
      </c>
      <c r="GP30" t="s">
        <v>147</v>
      </c>
      <c r="GY30" t="s">
        <v>547</v>
      </c>
      <c r="GZ30" t="s">
        <v>1770</v>
      </c>
      <c r="HA30" t="s">
        <v>197</v>
      </c>
      <c r="HB30" t="s">
        <v>197</v>
      </c>
      <c r="HC30" t="s">
        <v>197</v>
      </c>
      <c r="HD30" t="s">
        <v>197</v>
      </c>
      <c r="HE30" t="s">
        <v>197</v>
      </c>
      <c r="HF30" t="s">
        <v>197</v>
      </c>
      <c r="HG30" t="s">
        <v>154</v>
      </c>
      <c r="HI30" t="s">
        <v>548</v>
      </c>
      <c r="HK30" t="s">
        <v>148</v>
      </c>
      <c r="HL30" t="s">
        <v>574</v>
      </c>
      <c r="HM30" t="s">
        <v>154</v>
      </c>
      <c r="HN30" t="s">
        <v>197</v>
      </c>
      <c r="HO30" t="s">
        <v>197</v>
      </c>
      <c r="HP30" t="s">
        <v>197</v>
      </c>
      <c r="HQ30" t="s">
        <v>197</v>
      </c>
      <c r="HS30" t="s">
        <v>575</v>
      </c>
      <c r="HT30" t="s">
        <v>594</v>
      </c>
      <c r="HU30" t="s">
        <v>824</v>
      </c>
      <c r="HV30" t="s">
        <v>154</v>
      </c>
      <c r="HW30" t="s">
        <v>154</v>
      </c>
      <c r="HX30" t="s">
        <v>197</v>
      </c>
      <c r="HY30" t="s">
        <v>197</v>
      </c>
      <c r="HZ30" t="s">
        <v>197</v>
      </c>
      <c r="IA30" t="s">
        <v>154</v>
      </c>
      <c r="IB30" t="s">
        <v>197</v>
      </c>
      <c r="IC30" t="s">
        <v>197</v>
      </c>
      <c r="ID30" t="s">
        <v>197</v>
      </c>
      <c r="IE30" t="s">
        <v>197</v>
      </c>
      <c r="IF30" t="s">
        <v>197</v>
      </c>
      <c r="IG30" t="s">
        <v>197</v>
      </c>
      <c r="IH30" t="s">
        <v>197</v>
      </c>
      <c r="IJ30" t="s">
        <v>147</v>
      </c>
      <c r="JH30" t="s">
        <v>148</v>
      </c>
      <c r="JI30" t="s">
        <v>825</v>
      </c>
      <c r="JJ30" t="s">
        <v>154</v>
      </c>
      <c r="JK30" t="s">
        <v>154</v>
      </c>
      <c r="JL30" t="s">
        <v>154</v>
      </c>
      <c r="JM30" t="s">
        <v>197</v>
      </c>
      <c r="JN30" t="s">
        <v>197</v>
      </c>
      <c r="JO30" t="s">
        <v>197</v>
      </c>
      <c r="JP30" t="s">
        <v>197</v>
      </c>
      <c r="JQ30" t="s">
        <v>197</v>
      </c>
      <c r="JR30" t="s">
        <v>768</v>
      </c>
      <c r="JS30" t="s">
        <v>197</v>
      </c>
      <c r="JT30" t="s">
        <v>197</v>
      </c>
      <c r="JU30" t="s">
        <v>154</v>
      </c>
      <c r="JV30" t="s">
        <v>154</v>
      </c>
      <c r="JW30" t="s">
        <v>154</v>
      </c>
      <c r="JX30" t="s">
        <v>197</v>
      </c>
      <c r="JY30" t="s">
        <v>197</v>
      </c>
      <c r="JZ30" t="s">
        <v>148</v>
      </c>
      <c r="KB30" t="s">
        <v>580</v>
      </c>
      <c r="KD30" t="s">
        <v>671</v>
      </c>
      <c r="KE30" t="s">
        <v>154</v>
      </c>
      <c r="KF30" t="s">
        <v>197</v>
      </c>
      <c r="KG30" t="s">
        <v>197</v>
      </c>
      <c r="KH30" t="s">
        <v>197</v>
      </c>
      <c r="KI30" t="s">
        <v>197</v>
      </c>
      <c r="KJ30" t="s">
        <v>154</v>
      </c>
      <c r="KK30" t="s">
        <v>197</v>
      </c>
      <c r="KM30" t="s">
        <v>582</v>
      </c>
      <c r="KN30" t="s">
        <v>148</v>
      </c>
      <c r="KO30" t="s">
        <v>558</v>
      </c>
      <c r="KP30" t="s">
        <v>559</v>
      </c>
      <c r="KR30" t="s">
        <v>148</v>
      </c>
      <c r="KS30" t="s">
        <v>601</v>
      </c>
      <c r="KT30" t="s">
        <v>154</v>
      </c>
      <c r="KU30" t="s">
        <v>154</v>
      </c>
      <c r="KV30" t="s">
        <v>197</v>
      </c>
      <c r="KX30" t="s">
        <v>672</v>
      </c>
      <c r="KY30" t="s">
        <v>154</v>
      </c>
      <c r="KZ30" t="s">
        <v>154</v>
      </c>
      <c r="LA30" t="s">
        <v>197</v>
      </c>
      <c r="LB30" t="s">
        <v>197</v>
      </c>
      <c r="LC30" t="s">
        <v>154</v>
      </c>
      <c r="LD30" t="s">
        <v>197</v>
      </c>
      <c r="LE30" t="s">
        <v>197</v>
      </c>
      <c r="LF30" t="s">
        <v>197</v>
      </c>
      <c r="LG30" t="s">
        <v>197</v>
      </c>
      <c r="LH30" t="s">
        <v>197</v>
      </c>
      <c r="LJ30">
        <v>3</v>
      </c>
      <c r="LK30" s="24"/>
    </row>
    <row r="31" spans="1:323" x14ac:dyDescent="0.25">
      <c r="A31" s="48">
        <v>44541</v>
      </c>
      <c r="B31" s="48">
        <v>44561</v>
      </c>
      <c r="C31" t="s">
        <v>25</v>
      </c>
      <c r="D31" t="s">
        <v>6</v>
      </c>
      <c r="E31" s="49" t="s">
        <v>1779</v>
      </c>
      <c r="F31" s="49" t="s">
        <v>531</v>
      </c>
      <c r="G31" t="s">
        <v>521</v>
      </c>
      <c r="H31" t="s">
        <v>34</v>
      </c>
      <c r="I31" t="s">
        <v>522</v>
      </c>
      <c r="J31" t="s">
        <v>38</v>
      </c>
      <c r="K31" t="s">
        <v>826</v>
      </c>
      <c r="L31" t="s">
        <v>827</v>
      </c>
      <c r="M31" t="s">
        <v>525</v>
      </c>
      <c r="N31" t="s">
        <v>828</v>
      </c>
      <c r="O31" s="46">
        <v>2</v>
      </c>
      <c r="P31" t="s">
        <v>16</v>
      </c>
      <c r="Q31" t="s">
        <v>527</v>
      </c>
      <c r="R31" t="s">
        <v>565</v>
      </c>
      <c r="S31" t="s">
        <v>148</v>
      </c>
      <c r="T31" t="s">
        <v>529</v>
      </c>
      <c r="Z31" t="s">
        <v>530</v>
      </c>
      <c r="AA31" t="s">
        <v>154</v>
      </c>
      <c r="AB31" t="s">
        <v>197</v>
      </c>
      <c r="AC31" t="s">
        <v>197</v>
      </c>
      <c r="AD31">
        <v>264</v>
      </c>
      <c r="AE31">
        <v>732</v>
      </c>
      <c r="AF31">
        <v>264</v>
      </c>
      <c r="AG31">
        <v>732</v>
      </c>
      <c r="AH31">
        <v>19</v>
      </c>
      <c r="AI31">
        <v>27</v>
      </c>
      <c r="AJ31">
        <v>33</v>
      </c>
      <c r="AK31">
        <v>41</v>
      </c>
      <c r="AL31">
        <v>54</v>
      </c>
      <c r="AM31">
        <v>37</v>
      </c>
      <c r="AN31">
        <v>41</v>
      </c>
      <c r="AO31">
        <v>49</v>
      </c>
      <c r="AP31">
        <v>200</v>
      </c>
      <c r="AQ31">
        <v>211</v>
      </c>
      <c r="AR31">
        <v>11</v>
      </c>
      <c r="AS31">
        <v>9</v>
      </c>
      <c r="AT31">
        <v>358</v>
      </c>
      <c r="AU31">
        <v>374</v>
      </c>
      <c r="AV31" t="s">
        <v>531</v>
      </c>
      <c r="AW31" t="s">
        <v>34</v>
      </c>
      <c r="AX31" t="s">
        <v>36</v>
      </c>
      <c r="AY31" t="s">
        <v>656</v>
      </c>
      <c r="AZ31" t="s">
        <v>154</v>
      </c>
      <c r="BA31" t="s">
        <v>197</v>
      </c>
      <c r="BB31" t="s">
        <v>197</v>
      </c>
      <c r="BC31" t="s">
        <v>197</v>
      </c>
      <c r="BD31" t="s">
        <v>154</v>
      </c>
      <c r="BE31" t="s">
        <v>154</v>
      </c>
      <c r="BF31" t="s">
        <v>197</v>
      </c>
      <c r="BG31" t="s">
        <v>197</v>
      </c>
      <c r="BH31" s="24">
        <v>2020</v>
      </c>
      <c r="BI31" s="24">
        <v>2020</v>
      </c>
      <c r="BJ31" t="s">
        <v>111</v>
      </c>
      <c r="BL31" t="s">
        <v>570</v>
      </c>
      <c r="CN31">
        <v>0</v>
      </c>
      <c r="CO31">
        <v>0</v>
      </c>
      <c r="DZ31">
        <v>0</v>
      </c>
      <c r="EA31">
        <v>0</v>
      </c>
      <c r="EF31" s="1">
        <v>1</v>
      </c>
      <c r="EG31" s="1">
        <v>0</v>
      </c>
      <c r="EH31" s="1">
        <v>0</v>
      </c>
      <c r="EI31" s="1">
        <v>0</v>
      </c>
      <c r="EJ31" t="s">
        <v>534</v>
      </c>
      <c r="EL31" t="s">
        <v>829</v>
      </c>
      <c r="EM31" t="s">
        <v>197</v>
      </c>
      <c r="EN31" t="s">
        <v>197</v>
      </c>
      <c r="EO31" t="s">
        <v>154</v>
      </c>
      <c r="EP31" t="s">
        <v>197</v>
      </c>
      <c r="EQ31" t="s">
        <v>197</v>
      </c>
      <c r="ER31" t="s">
        <v>154</v>
      </c>
      <c r="ES31" t="s">
        <v>197</v>
      </c>
      <c r="ET31" t="s">
        <v>197</v>
      </c>
      <c r="EU31" t="s">
        <v>197</v>
      </c>
      <c r="EV31" t="s">
        <v>197</v>
      </c>
      <c r="EW31" t="s">
        <v>197</v>
      </c>
      <c r="FB31" t="s">
        <v>537</v>
      </c>
      <c r="FE31" t="s">
        <v>540</v>
      </c>
      <c r="FG31">
        <v>118</v>
      </c>
      <c r="FH31" t="s">
        <v>148</v>
      </c>
      <c r="FI31" t="s">
        <v>148</v>
      </c>
      <c r="FJ31" t="s">
        <v>148</v>
      </c>
      <c r="FN31" t="s">
        <v>147</v>
      </c>
      <c r="FO31" t="s">
        <v>622</v>
      </c>
      <c r="FQ31" t="s">
        <v>572</v>
      </c>
      <c r="FR31" t="s">
        <v>197</v>
      </c>
      <c r="FS31" t="s">
        <v>154</v>
      </c>
      <c r="FT31" t="s">
        <v>197</v>
      </c>
      <c r="FU31" t="s">
        <v>197</v>
      </c>
      <c r="FV31" t="s">
        <v>197</v>
      </c>
      <c r="FW31" t="s">
        <v>197</v>
      </c>
      <c r="FX31" t="s">
        <v>197</v>
      </c>
      <c r="FY31" t="s">
        <v>197</v>
      </c>
      <c r="FZ31" t="s">
        <v>550</v>
      </c>
      <c r="GA31" t="s">
        <v>543</v>
      </c>
      <c r="GB31" t="s">
        <v>699</v>
      </c>
      <c r="GC31" t="s">
        <v>197</v>
      </c>
      <c r="GD31" t="s">
        <v>197</v>
      </c>
      <c r="GE31" t="s">
        <v>154</v>
      </c>
      <c r="GF31" t="s">
        <v>154</v>
      </c>
      <c r="GG31" t="s">
        <v>197</v>
      </c>
      <c r="GH31" t="s">
        <v>147</v>
      </c>
      <c r="GP31" t="s">
        <v>147</v>
      </c>
      <c r="GY31" t="s">
        <v>547</v>
      </c>
      <c r="GZ31" t="s">
        <v>1770</v>
      </c>
      <c r="HA31" t="s">
        <v>197</v>
      </c>
      <c r="HB31" t="s">
        <v>197</v>
      </c>
      <c r="HC31" t="s">
        <v>197</v>
      </c>
      <c r="HD31" t="s">
        <v>197</v>
      </c>
      <c r="HE31" t="s">
        <v>197</v>
      </c>
      <c r="HF31" t="s">
        <v>197</v>
      </c>
      <c r="HG31" t="s">
        <v>154</v>
      </c>
      <c r="HI31" t="s">
        <v>548</v>
      </c>
      <c r="HK31" t="s">
        <v>148</v>
      </c>
      <c r="HL31" t="s">
        <v>574</v>
      </c>
      <c r="HM31" t="s">
        <v>154</v>
      </c>
      <c r="HN31" t="s">
        <v>197</v>
      </c>
      <c r="HO31" t="s">
        <v>197</v>
      </c>
      <c r="HP31" t="s">
        <v>197</v>
      </c>
      <c r="HQ31" t="s">
        <v>197</v>
      </c>
      <c r="HS31" t="s">
        <v>575</v>
      </c>
      <c r="HT31" t="s">
        <v>594</v>
      </c>
      <c r="HU31" t="s">
        <v>830</v>
      </c>
      <c r="HV31" t="s">
        <v>154</v>
      </c>
      <c r="HW31" t="s">
        <v>197</v>
      </c>
      <c r="HX31" t="s">
        <v>197</v>
      </c>
      <c r="HY31" t="s">
        <v>197</v>
      </c>
      <c r="HZ31" t="s">
        <v>197</v>
      </c>
      <c r="IA31" t="s">
        <v>154</v>
      </c>
      <c r="IB31" t="s">
        <v>154</v>
      </c>
      <c r="IC31" t="s">
        <v>197</v>
      </c>
      <c r="ID31" t="s">
        <v>197</v>
      </c>
      <c r="IE31" t="s">
        <v>197</v>
      </c>
      <c r="IF31" t="s">
        <v>197</v>
      </c>
      <c r="IG31" t="s">
        <v>197</v>
      </c>
      <c r="IH31" t="s">
        <v>197</v>
      </c>
      <c r="IJ31" t="s">
        <v>147</v>
      </c>
      <c r="JH31" t="s">
        <v>148</v>
      </c>
      <c r="JI31" t="s">
        <v>612</v>
      </c>
      <c r="JJ31" t="s">
        <v>154</v>
      </c>
      <c r="JK31" t="s">
        <v>197</v>
      </c>
      <c r="JL31" t="s">
        <v>197</v>
      </c>
      <c r="JM31" t="s">
        <v>154</v>
      </c>
      <c r="JN31" t="s">
        <v>197</v>
      </c>
      <c r="JO31" t="s">
        <v>197</v>
      </c>
      <c r="JP31" t="s">
        <v>197</v>
      </c>
      <c r="JQ31" t="s">
        <v>197</v>
      </c>
      <c r="JR31" t="s">
        <v>554</v>
      </c>
      <c r="JS31" t="s">
        <v>197</v>
      </c>
      <c r="JT31" t="s">
        <v>197</v>
      </c>
      <c r="JU31" t="s">
        <v>154</v>
      </c>
      <c r="JV31" t="s">
        <v>197</v>
      </c>
      <c r="JW31" t="s">
        <v>154</v>
      </c>
      <c r="JX31" t="s">
        <v>197</v>
      </c>
      <c r="JY31" t="s">
        <v>197</v>
      </c>
      <c r="JZ31" t="s">
        <v>147</v>
      </c>
      <c r="KA31" t="s">
        <v>181</v>
      </c>
      <c r="KB31" t="s">
        <v>580</v>
      </c>
      <c r="KD31" t="s">
        <v>614</v>
      </c>
      <c r="KE31" t="s">
        <v>154</v>
      </c>
      <c r="KF31" t="s">
        <v>197</v>
      </c>
      <c r="KG31" t="s">
        <v>197</v>
      </c>
      <c r="KH31" t="s">
        <v>197</v>
      </c>
      <c r="KI31" t="s">
        <v>197</v>
      </c>
      <c r="KJ31" t="s">
        <v>154</v>
      </c>
      <c r="KK31" t="s">
        <v>197</v>
      </c>
      <c r="KM31" t="s">
        <v>582</v>
      </c>
      <c r="KN31" t="s">
        <v>148</v>
      </c>
      <c r="KO31" t="s">
        <v>558</v>
      </c>
      <c r="KP31" t="s">
        <v>600</v>
      </c>
      <c r="KR31" t="s">
        <v>148</v>
      </c>
      <c r="KS31" t="s">
        <v>601</v>
      </c>
      <c r="KT31" t="s">
        <v>154</v>
      </c>
      <c r="KU31" t="s">
        <v>154</v>
      </c>
      <c r="KV31" t="s">
        <v>197</v>
      </c>
      <c r="KX31" t="s">
        <v>720</v>
      </c>
      <c r="KY31" t="s">
        <v>154</v>
      </c>
      <c r="KZ31" t="s">
        <v>197</v>
      </c>
      <c r="LA31" t="s">
        <v>197</v>
      </c>
      <c r="LB31" t="s">
        <v>197</v>
      </c>
      <c r="LC31" t="s">
        <v>154</v>
      </c>
      <c r="LD31" t="s">
        <v>197</v>
      </c>
      <c r="LE31" t="s">
        <v>197</v>
      </c>
      <c r="LF31" t="s">
        <v>154</v>
      </c>
      <c r="LG31" t="s">
        <v>197</v>
      </c>
      <c r="LH31" t="s">
        <v>197</v>
      </c>
      <c r="LJ31">
        <v>3</v>
      </c>
      <c r="LK31" s="24"/>
    </row>
    <row r="32" spans="1:323" x14ac:dyDescent="0.25">
      <c r="A32" s="48">
        <v>44527</v>
      </c>
      <c r="B32" s="48">
        <v>44561</v>
      </c>
      <c r="C32" t="s">
        <v>25</v>
      </c>
      <c r="D32" t="s">
        <v>6</v>
      </c>
      <c r="E32" s="49" t="s">
        <v>1779</v>
      </c>
      <c r="F32" s="49" t="s">
        <v>531</v>
      </c>
      <c r="G32" t="s">
        <v>616</v>
      </c>
      <c r="H32" t="s">
        <v>39</v>
      </c>
      <c r="I32" t="s">
        <v>673</v>
      </c>
      <c r="J32" t="s">
        <v>43</v>
      </c>
      <c r="K32" t="s">
        <v>831</v>
      </c>
      <c r="L32" t="s">
        <v>765</v>
      </c>
      <c r="M32" t="s">
        <v>705</v>
      </c>
      <c r="P32" t="s">
        <v>16</v>
      </c>
      <c r="Q32" t="s">
        <v>723</v>
      </c>
      <c r="R32" t="s">
        <v>565</v>
      </c>
      <c r="S32" t="s">
        <v>148</v>
      </c>
      <c r="T32" t="s">
        <v>529</v>
      </c>
      <c r="Z32" t="s">
        <v>530</v>
      </c>
      <c r="AA32" t="s">
        <v>154</v>
      </c>
      <c r="AB32" t="s">
        <v>197</v>
      </c>
      <c r="AC32" t="s">
        <v>197</v>
      </c>
      <c r="AD32">
        <v>15</v>
      </c>
      <c r="AE32">
        <v>70</v>
      </c>
      <c r="AF32">
        <v>15</v>
      </c>
      <c r="AG32">
        <v>70</v>
      </c>
      <c r="AH32">
        <v>4</v>
      </c>
      <c r="AI32">
        <v>6</v>
      </c>
      <c r="AJ32">
        <v>5</v>
      </c>
      <c r="AK32">
        <v>5</v>
      </c>
      <c r="AL32">
        <v>1</v>
      </c>
      <c r="AM32">
        <v>3</v>
      </c>
      <c r="AN32">
        <v>7</v>
      </c>
      <c r="AO32">
        <v>4</v>
      </c>
      <c r="AP32">
        <v>13</v>
      </c>
      <c r="AQ32">
        <v>14</v>
      </c>
      <c r="AR32">
        <v>4</v>
      </c>
      <c r="AS32">
        <v>4</v>
      </c>
      <c r="AT32">
        <v>34</v>
      </c>
      <c r="AU32">
        <v>36</v>
      </c>
      <c r="AV32" t="s">
        <v>531</v>
      </c>
      <c r="AW32" t="s">
        <v>51</v>
      </c>
      <c r="AX32" t="s">
        <v>59</v>
      </c>
      <c r="AY32" t="s">
        <v>697</v>
      </c>
      <c r="AZ32" t="s">
        <v>154</v>
      </c>
      <c r="BA32" t="s">
        <v>197</v>
      </c>
      <c r="BB32" t="s">
        <v>197</v>
      </c>
      <c r="BC32" t="s">
        <v>197</v>
      </c>
      <c r="BD32" t="s">
        <v>154</v>
      </c>
      <c r="BE32" t="s">
        <v>197</v>
      </c>
      <c r="BF32" t="s">
        <v>197</v>
      </c>
      <c r="BG32" t="s">
        <v>197</v>
      </c>
      <c r="BH32" s="24">
        <v>2020</v>
      </c>
      <c r="BI32" s="24">
        <v>2020</v>
      </c>
      <c r="BJ32" t="s">
        <v>111</v>
      </c>
      <c r="BL32" t="s">
        <v>570</v>
      </c>
      <c r="CN32">
        <v>0</v>
      </c>
      <c r="CO32">
        <v>0</v>
      </c>
      <c r="DZ32">
        <v>0</v>
      </c>
      <c r="EA32">
        <v>0</v>
      </c>
      <c r="EF32" s="1">
        <v>1</v>
      </c>
      <c r="EG32" s="1">
        <v>0</v>
      </c>
      <c r="EH32" s="1">
        <v>0</v>
      </c>
      <c r="EI32" s="1">
        <v>0</v>
      </c>
      <c r="EJ32" t="s">
        <v>534</v>
      </c>
      <c r="EL32" t="s">
        <v>666</v>
      </c>
      <c r="EM32" t="s">
        <v>197</v>
      </c>
      <c r="EN32" t="s">
        <v>197</v>
      </c>
      <c r="EO32" t="s">
        <v>197</v>
      </c>
      <c r="EP32" t="s">
        <v>197</v>
      </c>
      <c r="EQ32" t="s">
        <v>197</v>
      </c>
      <c r="ER32" t="s">
        <v>197</v>
      </c>
      <c r="ES32" t="s">
        <v>197</v>
      </c>
      <c r="ET32" t="s">
        <v>197</v>
      </c>
      <c r="EU32" t="s">
        <v>197</v>
      </c>
      <c r="EV32" t="s">
        <v>197</v>
      </c>
      <c r="EW32" t="s">
        <v>154</v>
      </c>
      <c r="FG32">
        <v>21</v>
      </c>
      <c r="FH32" t="s">
        <v>148</v>
      </c>
      <c r="FI32" t="s">
        <v>148</v>
      </c>
      <c r="FJ32" t="s">
        <v>148</v>
      </c>
      <c r="FN32" t="s">
        <v>147</v>
      </c>
      <c r="FO32" t="s">
        <v>170</v>
      </c>
      <c r="FQ32" t="s">
        <v>706</v>
      </c>
      <c r="FR32" t="s">
        <v>197</v>
      </c>
      <c r="FS32" t="s">
        <v>197</v>
      </c>
      <c r="FT32" t="s">
        <v>197</v>
      </c>
      <c r="FU32" t="s">
        <v>197</v>
      </c>
      <c r="FV32" t="s">
        <v>154</v>
      </c>
      <c r="FW32" t="s">
        <v>197</v>
      </c>
      <c r="FX32" t="s">
        <v>197</v>
      </c>
      <c r="FY32" t="s">
        <v>197</v>
      </c>
      <c r="FZ32" t="s">
        <v>668</v>
      </c>
      <c r="GA32" t="s">
        <v>543</v>
      </c>
      <c r="GB32" t="s">
        <v>610</v>
      </c>
      <c r="GC32" t="s">
        <v>154</v>
      </c>
      <c r="GD32" t="s">
        <v>197</v>
      </c>
      <c r="GE32" t="s">
        <v>197</v>
      </c>
      <c r="GF32" t="s">
        <v>197</v>
      </c>
      <c r="GG32" t="s">
        <v>197</v>
      </c>
      <c r="GH32" t="s">
        <v>147</v>
      </c>
      <c r="GP32" t="s">
        <v>147</v>
      </c>
      <c r="GY32" t="s">
        <v>547</v>
      </c>
      <c r="GZ32" t="s">
        <v>1770</v>
      </c>
      <c r="HA32" t="s">
        <v>197</v>
      </c>
      <c r="HB32" t="s">
        <v>197</v>
      </c>
      <c r="HC32" t="s">
        <v>197</v>
      </c>
      <c r="HD32" t="s">
        <v>197</v>
      </c>
      <c r="HE32" t="s">
        <v>197</v>
      </c>
      <c r="HF32" t="s">
        <v>197</v>
      </c>
      <c r="HG32" t="s">
        <v>154</v>
      </c>
      <c r="HI32" t="s">
        <v>548</v>
      </c>
      <c r="HK32" t="s">
        <v>148</v>
      </c>
      <c r="HL32" t="s">
        <v>574</v>
      </c>
      <c r="HM32" t="s">
        <v>154</v>
      </c>
      <c r="HN32" t="s">
        <v>197</v>
      </c>
      <c r="HO32" t="s">
        <v>197</v>
      </c>
      <c r="HP32" t="s">
        <v>197</v>
      </c>
      <c r="HQ32" t="s">
        <v>197</v>
      </c>
      <c r="HS32" t="s">
        <v>575</v>
      </c>
      <c r="HT32" t="s">
        <v>576</v>
      </c>
      <c r="HU32" t="s">
        <v>707</v>
      </c>
      <c r="HV32" t="s">
        <v>154</v>
      </c>
      <c r="HW32" t="s">
        <v>197</v>
      </c>
      <c r="HX32" t="s">
        <v>197</v>
      </c>
      <c r="HY32" t="s">
        <v>197</v>
      </c>
      <c r="HZ32" t="s">
        <v>197</v>
      </c>
      <c r="IA32" t="s">
        <v>154</v>
      </c>
      <c r="IB32" t="s">
        <v>197</v>
      </c>
      <c r="IC32" t="s">
        <v>197</v>
      </c>
      <c r="ID32" t="s">
        <v>197</v>
      </c>
      <c r="IE32" t="s">
        <v>197</v>
      </c>
      <c r="IF32" t="s">
        <v>197</v>
      </c>
      <c r="IG32" t="s">
        <v>154</v>
      </c>
      <c r="IH32" t="s">
        <v>197</v>
      </c>
      <c r="II32" t="s">
        <v>552</v>
      </c>
      <c r="IJ32" t="s">
        <v>147</v>
      </c>
      <c r="JH32" t="s">
        <v>148</v>
      </c>
      <c r="JI32" t="s">
        <v>825</v>
      </c>
      <c r="JJ32" t="s">
        <v>154</v>
      </c>
      <c r="JK32" t="s">
        <v>154</v>
      </c>
      <c r="JL32" t="s">
        <v>154</v>
      </c>
      <c r="JM32" t="s">
        <v>197</v>
      </c>
      <c r="JN32" t="s">
        <v>197</v>
      </c>
      <c r="JO32" t="s">
        <v>197</v>
      </c>
      <c r="JP32" t="s">
        <v>197</v>
      </c>
      <c r="JQ32" t="s">
        <v>197</v>
      </c>
      <c r="JR32" t="s">
        <v>832</v>
      </c>
      <c r="JS32" t="s">
        <v>154</v>
      </c>
      <c r="JT32" t="s">
        <v>197</v>
      </c>
      <c r="JU32" t="s">
        <v>154</v>
      </c>
      <c r="JV32" t="s">
        <v>154</v>
      </c>
      <c r="JW32" t="s">
        <v>154</v>
      </c>
      <c r="JX32" t="s">
        <v>197</v>
      </c>
      <c r="JY32" t="s">
        <v>197</v>
      </c>
      <c r="JZ32" t="s">
        <v>148</v>
      </c>
      <c r="KB32" t="s">
        <v>580</v>
      </c>
      <c r="KD32" t="s">
        <v>671</v>
      </c>
      <c r="KE32" t="s">
        <v>154</v>
      </c>
      <c r="KF32" t="s">
        <v>197</v>
      </c>
      <c r="KG32" t="s">
        <v>197</v>
      </c>
      <c r="KH32" t="s">
        <v>197</v>
      </c>
      <c r="KI32" t="s">
        <v>197</v>
      </c>
      <c r="KJ32" t="s">
        <v>154</v>
      </c>
      <c r="KK32" t="s">
        <v>197</v>
      </c>
      <c r="KM32" t="s">
        <v>582</v>
      </c>
      <c r="KN32" t="s">
        <v>148</v>
      </c>
      <c r="KO32" t="s">
        <v>558</v>
      </c>
      <c r="KP32" t="s">
        <v>600</v>
      </c>
      <c r="KR32" t="s">
        <v>148</v>
      </c>
      <c r="KS32" t="s">
        <v>560</v>
      </c>
      <c r="KT32" t="s">
        <v>154</v>
      </c>
      <c r="KU32" t="s">
        <v>154</v>
      </c>
      <c r="KV32" t="s">
        <v>197</v>
      </c>
      <c r="KX32" t="s">
        <v>833</v>
      </c>
      <c r="KY32" t="s">
        <v>154</v>
      </c>
      <c r="KZ32" t="s">
        <v>154</v>
      </c>
      <c r="LA32" t="s">
        <v>197</v>
      </c>
      <c r="LB32" t="s">
        <v>197</v>
      </c>
      <c r="LC32" t="s">
        <v>197</v>
      </c>
      <c r="LD32" t="s">
        <v>197</v>
      </c>
      <c r="LE32" t="s">
        <v>154</v>
      </c>
      <c r="LF32" t="s">
        <v>197</v>
      </c>
      <c r="LG32" t="s">
        <v>197</v>
      </c>
      <c r="LH32" t="s">
        <v>197</v>
      </c>
      <c r="LJ32">
        <v>3</v>
      </c>
      <c r="LK32" s="24"/>
    </row>
    <row r="33" spans="1:323" x14ac:dyDescent="0.25">
      <c r="A33" s="48">
        <v>44542</v>
      </c>
      <c r="B33" s="48">
        <v>44561</v>
      </c>
      <c r="C33" t="s">
        <v>25</v>
      </c>
      <c r="D33" t="s">
        <v>6</v>
      </c>
      <c r="E33" s="49" t="s">
        <v>1779</v>
      </c>
      <c r="F33" s="49" t="s">
        <v>531</v>
      </c>
      <c r="G33" t="s">
        <v>521</v>
      </c>
      <c r="H33" t="s">
        <v>34</v>
      </c>
      <c r="I33" t="s">
        <v>584</v>
      </c>
      <c r="J33" t="s">
        <v>35</v>
      </c>
      <c r="K33" t="s">
        <v>834</v>
      </c>
      <c r="L33" t="s">
        <v>835</v>
      </c>
      <c r="M33" t="s">
        <v>525</v>
      </c>
      <c r="N33" t="s">
        <v>836</v>
      </c>
      <c r="O33" s="46">
        <v>2</v>
      </c>
      <c r="P33" t="s">
        <v>16</v>
      </c>
      <c r="Q33" t="s">
        <v>527</v>
      </c>
      <c r="R33" t="s">
        <v>528</v>
      </c>
      <c r="S33" t="s">
        <v>148</v>
      </c>
      <c r="T33" t="s">
        <v>529</v>
      </c>
      <c r="Z33" t="s">
        <v>530</v>
      </c>
      <c r="AA33" t="s">
        <v>154</v>
      </c>
      <c r="AB33" t="s">
        <v>197</v>
      </c>
      <c r="AC33" t="s">
        <v>197</v>
      </c>
      <c r="AD33">
        <v>390</v>
      </c>
      <c r="AE33">
        <v>1360</v>
      </c>
      <c r="AF33">
        <v>390</v>
      </c>
      <c r="AG33">
        <v>1360</v>
      </c>
      <c r="AH33">
        <v>30</v>
      </c>
      <c r="AI33">
        <v>40</v>
      </c>
      <c r="AJ33">
        <v>95</v>
      </c>
      <c r="AK33">
        <v>150</v>
      </c>
      <c r="AL33">
        <v>105</v>
      </c>
      <c r="AM33">
        <v>70</v>
      </c>
      <c r="AN33">
        <v>130</v>
      </c>
      <c r="AO33">
        <v>80</v>
      </c>
      <c r="AP33">
        <v>270</v>
      </c>
      <c r="AQ33">
        <v>290</v>
      </c>
      <c r="AR33">
        <v>58</v>
      </c>
      <c r="AS33">
        <v>42</v>
      </c>
      <c r="AT33">
        <v>688</v>
      </c>
      <c r="AU33">
        <v>672</v>
      </c>
      <c r="AV33" t="s">
        <v>531</v>
      </c>
      <c r="AW33" t="s">
        <v>34</v>
      </c>
      <c r="AX33" t="s">
        <v>36</v>
      </c>
      <c r="AY33" t="s">
        <v>588</v>
      </c>
      <c r="AZ33" t="s">
        <v>154</v>
      </c>
      <c r="BA33" t="s">
        <v>197</v>
      </c>
      <c r="BB33" t="s">
        <v>197</v>
      </c>
      <c r="BC33" t="s">
        <v>197</v>
      </c>
      <c r="BD33" t="s">
        <v>197</v>
      </c>
      <c r="BE33" t="s">
        <v>154</v>
      </c>
      <c r="BF33" t="s">
        <v>197</v>
      </c>
      <c r="BG33" t="s">
        <v>197</v>
      </c>
      <c r="BH33" s="24">
        <v>2015</v>
      </c>
      <c r="BI33" s="24">
        <v>2020</v>
      </c>
      <c r="BJ33" t="s">
        <v>111</v>
      </c>
      <c r="BL33" t="s">
        <v>533</v>
      </c>
      <c r="CN33">
        <v>0</v>
      </c>
      <c r="CO33">
        <v>0</v>
      </c>
      <c r="DZ33">
        <v>0</v>
      </c>
      <c r="EA33">
        <v>0</v>
      </c>
      <c r="EF33" s="1">
        <v>1</v>
      </c>
      <c r="EG33" s="1">
        <v>0</v>
      </c>
      <c r="EH33" s="1">
        <v>0</v>
      </c>
      <c r="EI33" s="1">
        <v>0</v>
      </c>
      <c r="EJ33" t="s">
        <v>534</v>
      </c>
      <c r="EL33" t="s">
        <v>837</v>
      </c>
      <c r="EM33" t="s">
        <v>154</v>
      </c>
      <c r="EN33" t="s">
        <v>154</v>
      </c>
      <c r="EO33" t="s">
        <v>154</v>
      </c>
      <c r="EP33" t="s">
        <v>154</v>
      </c>
      <c r="EQ33" t="s">
        <v>197</v>
      </c>
      <c r="ER33" t="s">
        <v>197</v>
      </c>
      <c r="ES33" t="s">
        <v>197</v>
      </c>
      <c r="ET33" t="s">
        <v>154</v>
      </c>
      <c r="EU33" t="s">
        <v>154</v>
      </c>
      <c r="EV33" t="s">
        <v>154</v>
      </c>
      <c r="EW33" t="s">
        <v>197</v>
      </c>
      <c r="EX33" t="s">
        <v>536</v>
      </c>
      <c r="EY33" t="s">
        <v>537</v>
      </c>
      <c r="EZ33" t="s">
        <v>537</v>
      </c>
      <c r="FC33" t="s">
        <v>539</v>
      </c>
      <c r="FE33" t="s">
        <v>540</v>
      </c>
      <c r="FF33" t="s">
        <v>540</v>
      </c>
      <c r="FG33">
        <v>145</v>
      </c>
      <c r="FH33" t="s">
        <v>148</v>
      </c>
      <c r="FI33" t="s">
        <v>148</v>
      </c>
      <c r="FJ33" t="s">
        <v>148</v>
      </c>
      <c r="FN33" t="s">
        <v>148</v>
      </c>
      <c r="FQ33" t="s">
        <v>572</v>
      </c>
      <c r="FR33" t="s">
        <v>197</v>
      </c>
      <c r="FS33" t="s">
        <v>154</v>
      </c>
      <c r="FT33" t="s">
        <v>197</v>
      </c>
      <c r="FU33" t="s">
        <v>197</v>
      </c>
      <c r="FV33" t="s">
        <v>197</v>
      </c>
      <c r="FW33" t="s">
        <v>197</v>
      </c>
      <c r="FX33" t="s">
        <v>197</v>
      </c>
      <c r="FY33" t="s">
        <v>197</v>
      </c>
      <c r="FZ33" t="s">
        <v>550</v>
      </c>
      <c r="GA33" t="s">
        <v>632</v>
      </c>
      <c r="GB33" t="s">
        <v>838</v>
      </c>
      <c r="GC33" t="s">
        <v>197</v>
      </c>
      <c r="GD33" t="s">
        <v>154</v>
      </c>
      <c r="GE33" t="s">
        <v>154</v>
      </c>
      <c r="GF33" t="s">
        <v>154</v>
      </c>
      <c r="GG33" t="s">
        <v>197</v>
      </c>
      <c r="GH33" t="s">
        <v>148</v>
      </c>
      <c r="GI33">
        <v>104</v>
      </c>
      <c r="GJ33" t="s">
        <v>591</v>
      </c>
      <c r="GK33" t="s">
        <v>154</v>
      </c>
      <c r="GL33" t="s">
        <v>197</v>
      </c>
      <c r="GM33" t="s">
        <v>649</v>
      </c>
      <c r="GN33" t="s">
        <v>147</v>
      </c>
      <c r="GO33" t="s">
        <v>593</v>
      </c>
      <c r="GP33" t="s">
        <v>147</v>
      </c>
      <c r="GY33" t="s">
        <v>839</v>
      </c>
      <c r="GZ33" t="s">
        <v>1770</v>
      </c>
      <c r="HA33" t="s">
        <v>197</v>
      </c>
      <c r="HB33" t="s">
        <v>197</v>
      </c>
      <c r="HC33" t="s">
        <v>197</v>
      </c>
      <c r="HD33" t="s">
        <v>197</v>
      </c>
      <c r="HE33" t="s">
        <v>197</v>
      </c>
      <c r="HF33" t="s">
        <v>197</v>
      </c>
      <c r="HG33" t="s">
        <v>154</v>
      </c>
      <c r="HH33" t="s">
        <v>543</v>
      </c>
      <c r="HI33" t="s">
        <v>840</v>
      </c>
      <c r="HK33" t="s">
        <v>148</v>
      </c>
      <c r="HL33" t="s">
        <v>549</v>
      </c>
      <c r="HM33" t="s">
        <v>197</v>
      </c>
      <c r="HN33" t="s">
        <v>154</v>
      </c>
      <c r="HO33" t="s">
        <v>197</v>
      </c>
      <c r="HP33" t="s">
        <v>197</v>
      </c>
      <c r="HQ33" t="s">
        <v>197</v>
      </c>
      <c r="HS33" t="s">
        <v>550</v>
      </c>
      <c r="HU33" t="s">
        <v>841</v>
      </c>
      <c r="HV33" t="s">
        <v>197</v>
      </c>
      <c r="HW33" t="s">
        <v>197</v>
      </c>
      <c r="HX33" t="s">
        <v>197</v>
      </c>
      <c r="HY33" t="s">
        <v>197</v>
      </c>
      <c r="HZ33" t="s">
        <v>154</v>
      </c>
      <c r="IA33" t="s">
        <v>154</v>
      </c>
      <c r="IB33" t="s">
        <v>197</v>
      </c>
      <c r="IC33" t="s">
        <v>197</v>
      </c>
      <c r="ID33" t="s">
        <v>154</v>
      </c>
      <c r="IE33" t="s">
        <v>197</v>
      </c>
      <c r="IF33" t="s">
        <v>197</v>
      </c>
      <c r="IG33" t="s">
        <v>197</v>
      </c>
      <c r="IH33" t="s">
        <v>197</v>
      </c>
      <c r="IJ33" t="s">
        <v>147</v>
      </c>
      <c r="JH33" t="s">
        <v>148</v>
      </c>
      <c r="JI33" t="s">
        <v>596</v>
      </c>
      <c r="JJ33" t="s">
        <v>154</v>
      </c>
      <c r="JK33" t="s">
        <v>154</v>
      </c>
      <c r="JL33" t="s">
        <v>154</v>
      </c>
      <c r="JM33" t="s">
        <v>197</v>
      </c>
      <c r="JN33" t="s">
        <v>197</v>
      </c>
      <c r="JO33" t="s">
        <v>197</v>
      </c>
      <c r="JP33" t="s">
        <v>197</v>
      </c>
      <c r="JQ33" t="s">
        <v>197</v>
      </c>
      <c r="JR33" t="s">
        <v>613</v>
      </c>
      <c r="JS33" t="s">
        <v>197</v>
      </c>
      <c r="JT33" t="s">
        <v>197</v>
      </c>
      <c r="JU33" t="s">
        <v>154</v>
      </c>
      <c r="JV33" t="s">
        <v>197</v>
      </c>
      <c r="JW33" t="s">
        <v>154</v>
      </c>
      <c r="JX33" t="s">
        <v>154</v>
      </c>
      <c r="JY33" t="s">
        <v>197</v>
      </c>
      <c r="JZ33" t="s">
        <v>148</v>
      </c>
      <c r="KB33" t="s">
        <v>555</v>
      </c>
      <c r="KD33" t="s">
        <v>640</v>
      </c>
      <c r="KE33" t="s">
        <v>197</v>
      </c>
      <c r="KF33" t="s">
        <v>197</v>
      </c>
      <c r="KG33" t="s">
        <v>197</v>
      </c>
      <c r="KH33" t="s">
        <v>154</v>
      </c>
      <c r="KI33" t="s">
        <v>197</v>
      </c>
      <c r="KJ33" t="s">
        <v>154</v>
      </c>
      <c r="KK33" t="s">
        <v>197</v>
      </c>
      <c r="KM33" t="s">
        <v>557</v>
      </c>
      <c r="KN33" t="s">
        <v>148</v>
      </c>
      <c r="KO33" t="s">
        <v>842</v>
      </c>
      <c r="KP33" t="s">
        <v>559</v>
      </c>
      <c r="KR33" t="s">
        <v>148</v>
      </c>
      <c r="KS33" t="s">
        <v>761</v>
      </c>
      <c r="KT33" t="s">
        <v>154</v>
      </c>
      <c r="KU33" t="s">
        <v>197</v>
      </c>
      <c r="KV33" t="s">
        <v>197</v>
      </c>
      <c r="KX33" t="s">
        <v>561</v>
      </c>
      <c r="KY33" t="s">
        <v>154</v>
      </c>
      <c r="KZ33" t="s">
        <v>154</v>
      </c>
      <c r="LA33" t="s">
        <v>197</v>
      </c>
      <c r="LB33" t="s">
        <v>197</v>
      </c>
      <c r="LC33" t="s">
        <v>197</v>
      </c>
      <c r="LD33" t="s">
        <v>197</v>
      </c>
      <c r="LE33" t="s">
        <v>197</v>
      </c>
      <c r="LF33" t="s">
        <v>154</v>
      </c>
      <c r="LG33" t="s">
        <v>197</v>
      </c>
      <c r="LH33" t="s">
        <v>197</v>
      </c>
      <c r="LJ33">
        <v>3</v>
      </c>
      <c r="LK33" s="24"/>
    </row>
    <row r="34" spans="1:323" x14ac:dyDescent="0.25">
      <c r="A34" s="48">
        <v>44544</v>
      </c>
      <c r="B34" s="48">
        <v>44561</v>
      </c>
      <c r="C34" t="s">
        <v>25</v>
      </c>
      <c r="D34" t="s">
        <v>6</v>
      </c>
      <c r="E34" s="49" t="s">
        <v>1779</v>
      </c>
      <c r="F34" s="49" t="s">
        <v>531</v>
      </c>
      <c r="G34" t="s">
        <v>521</v>
      </c>
      <c r="H34" t="s">
        <v>34</v>
      </c>
      <c r="I34" t="s">
        <v>584</v>
      </c>
      <c r="J34" t="s">
        <v>35</v>
      </c>
      <c r="K34" t="s">
        <v>843</v>
      </c>
      <c r="L34" t="s">
        <v>844</v>
      </c>
      <c r="M34" t="s">
        <v>525</v>
      </c>
      <c r="N34" t="s">
        <v>845</v>
      </c>
      <c r="O34" s="46">
        <v>3</v>
      </c>
      <c r="P34" t="s">
        <v>16</v>
      </c>
      <c r="Q34" t="s">
        <v>723</v>
      </c>
      <c r="R34" t="s">
        <v>565</v>
      </c>
      <c r="S34" t="s">
        <v>148</v>
      </c>
      <c r="T34" t="s">
        <v>529</v>
      </c>
      <c r="Z34" t="s">
        <v>530</v>
      </c>
      <c r="AA34" t="s">
        <v>154</v>
      </c>
      <c r="AB34" t="s">
        <v>197</v>
      </c>
      <c r="AC34" t="s">
        <v>197</v>
      </c>
      <c r="AD34">
        <v>50</v>
      </c>
      <c r="AE34">
        <v>204</v>
      </c>
      <c r="AF34">
        <v>50</v>
      </c>
      <c r="AG34">
        <v>204</v>
      </c>
      <c r="AH34">
        <v>5</v>
      </c>
      <c r="AI34">
        <v>9</v>
      </c>
      <c r="AJ34">
        <v>14</v>
      </c>
      <c r="AK34">
        <v>9</v>
      </c>
      <c r="AL34">
        <v>17</v>
      </c>
      <c r="AM34">
        <v>20</v>
      </c>
      <c r="AN34">
        <v>19</v>
      </c>
      <c r="AO34">
        <v>26</v>
      </c>
      <c r="AP34">
        <v>33</v>
      </c>
      <c r="AQ34">
        <v>39</v>
      </c>
      <c r="AR34">
        <v>6</v>
      </c>
      <c r="AS34">
        <v>7</v>
      </c>
      <c r="AT34">
        <v>94</v>
      </c>
      <c r="AU34">
        <v>110</v>
      </c>
      <c r="AV34" t="s">
        <v>531</v>
      </c>
      <c r="AW34" t="s">
        <v>34</v>
      </c>
      <c r="AX34" t="s">
        <v>36</v>
      </c>
      <c r="AY34" t="s">
        <v>665</v>
      </c>
      <c r="AZ34" t="s">
        <v>154</v>
      </c>
      <c r="BA34" t="s">
        <v>197</v>
      </c>
      <c r="BB34" t="s">
        <v>197</v>
      </c>
      <c r="BC34" t="s">
        <v>197</v>
      </c>
      <c r="BD34" t="s">
        <v>197</v>
      </c>
      <c r="BE34" t="s">
        <v>154</v>
      </c>
      <c r="BF34" t="s">
        <v>197</v>
      </c>
      <c r="BG34" t="s">
        <v>197</v>
      </c>
      <c r="BH34" s="24">
        <v>2015</v>
      </c>
      <c r="BI34" s="24">
        <v>2015</v>
      </c>
      <c r="BJ34" t="s">
        <v>111</v>
      </c>
      <c r="BL34" t="s">
        <v>570</v>
      </c>
      <c r="CN34">
        <v>0</v>
      </c>
      <c r="CO34">
        <v>0</v>
      </c>
      <c r="DZ34">
        <v>0</v>
      </c>
      <c r="EA34">
        <v>0</v>
      </c>
      <c r="EF34" s="1">
        <v>1</v>
      </c>
      <c r="EG34" s="1">
        <v>0</v>
      </c>
      <c r="EH34" s="1">
        <v>0</v>
      </c>
      <c r="EI34" s="1">
        <v>0</v>
      </c>
      <c r="EJ34" t="s">
        <v>534</v>
      </c>
      <c r="EL34" t="s">
        <v>846</v>
      </c>
      <c r="EM34" t="s">
        <v>154</v>
      </c>
      <c r="EN34" t="s">
        <v>154</v>
      </c>
      <c r="EO34" t="s">
        <v>154</v>
      </c>
      <c r="EP34" t="s">
        <v>197</v>
      </c>
      <c r="EQ34" t="s">
        <v>197</v>
      </c>
      <c r="ER34" t="s">
        <v>197</v>
      </c>
      <c r="ES34" t="s">
        <v>197</v>
      </c>
      <c r="ET34" t="s">
        <v>154</v>
      </c>
      <c r="EU34" t="s">
        <v>197</v>
      </c>
      <c r="EV34" t="s">
        <v>154</v>
      </c>
      <c r="EW34" t="s">
        <v>197</v>
      </c>
      <c r="EY34" t="s">
        <v>537</v>
      </c>
      <c r="EZ34" t="s">
        <v>537</v>
      </c>
      <c r="FC34" t="s">
        <v>540</v>
      </c>
      <c r="FE34" t="s">
        <v>540</v>
      </c>
      <c r="FG34">
        <v>50</v>
      </c>
      <c r="FH34" t="s">
        <v>148</v>
      </c>
      <c r="FI34" t="s">
        <v>148</v>
      </c>
      <c r="FJ34" t="s">
        <v>148</v>
      </c>
      <c r="FN34" t="s">
        <v>147</v>
      </c>
      <c r="FO34" t="s">
        <v>622</v>
      </c>
      <c r="FQ34" t="s">
        <v>572</v>
      </c>
      <c r="FR34" t="s">
        <v>197</v>
      </c>
      <c r="FS34" t="s">
        <v>154</v>
      </c>
      <c r="FT34" t="s">
        <v>197</v>
      </c>
      <c r="FU34" t="s">
        <v>197</v>
      </c>
      <c r="FV34" t="s">
        <v>197</v>
      </c>
      <c r="FW34" t="s">
        <v>197</v>
      </c>
      <c r="FX34" t="s">
        <v>197</v>
      </c>
      <c r="FY34" t="s">
        <v>197</v>
      </c>
      <c r="FZ34" t="s">
        <v>550</v>
      </c>
      <c r="GA34" t="s">
        <v>543</v>
      </c>
      <c r="GB34" t="s">
        <v>699</v>
      </c>
      <c r="GC34" t="s">
        <v>197</v>
      </c>
      <c r="GD34" t="s">
        <v>197</v>
      </c>
      <c r="GE34" t="s">
        <v>154</v>
      </c>
      <c r="GF34" t="s">
        <v>154</v>
      </c>
      <c r="GG34" t="s">
        <v>197</v>
      </c>
      <c r="GH34" t="s">
        <v>148</v>
      </c>
      <c r="GI34">
        <v>7</v>
      </c>
      <c r="GJ34" t="s">
        <v>591</v>
      </c>
      <c r="GK34" t="s">
        <v>154</v>
      </c>
      <c r="GL34" t="s">
        <v>197</v>
      </c>
      <c r="GM34" t="s">
        <v>649</v>
      </c>
      <c r="GN34" t="s">
        <v>147</v>
      </c>
      <c r="GO34" t="s">
        <v>593</v>
      </c>
      <c r="GP34" t="s">
        <v>147</v>
      </c>
      <c r="GY34" t="s">
        <v>547</v>
      </c>
      <c r="GZ34" t="s">
        <v>1770</v>
      </c>
      <c r="HA34" t="s">
        <v>197</v>
      </c>
      <c r="HB34" t="s">
        <v>197</v>
      </c>
      <c r="HC34" t="s">
        <v>197</v>
      </c>
      <c r="HD34" t="s">
        <v>197</v>
      </c>
      <c r="HE34" t="s">
        <v>197</v>
      </c>
      <c r="HF34" t="s">
        <v>197</v>
      </c>
      <c r="HG34" t="s">
        <v>154</v>
      </c>
      <c r="HI34" t="s">
        <v>548</v>
      </c>
      <c r="HK34" t="s">
        <v>148</v>
      </c>
      <c r="HL34" t="s">
        <v>574</v>
      </c>
      <c r="HM34" t="s">
        <v>154</v>
      </c>
      <c r="HN34" t="s">
        <v>197</v>
      </c>
      <c r="HO34" t="s">
        <v>197</v>
      </c>
      <c r="HP34" t="s">
        <v>197</v>
      </c>
      <c r="HQ34" t="s">
        <v>197</v>
      </c>
      <c r="HS34" t="s">
        <v>575</v>
      </c>
      <c r="HT34" t="s">
        <v>594</v>
      </c>
      <c r="HU34" t="s">
        <v>847</v>
      </c>
      <c r="HV34" t="s">
        <v>197</v>
      </c>
      <c r="HW34" t="s">
        <v>197</v>
      </c>
      <c r="HX34" t="s">
        <v>197</v>
      </c>
      <c r="HY34" t="s">
        <v>197</v>
      </c>
      <c r="HZ34" t="s">
        <v>154</v>
      </c>
      <c r="IA34" t="s">
        <v>154</v>
      </c>
      <c r="IB34" t="s">
        <v>197</v>
      </c>
      <c r="IC34" t="s">
        <v>197</v>
      </c>
      <c r="ID34" t="s">
        <v>197</v>
      </c>
      <c r="IE34" t="s">
        <v>197</v>
      </c>
      <c r="IF34" t="s">
        <v>197</v>
      </c>
      <c r="IG34" t="s">
        <v>154</v>
      </c>
      <c r="IH34" t="s">
        <v>197</v>
      </c>
      <c r="II34" t="s">
        <v>797</v>
      </c>
      <c r="IJ34" t="s">
        <v>147</v>
      </c>
      <c r="JH34" t="s">
        <v>148</v>
      </c>
      <c r="JI34" t="s">
        <v>717</v>
      </c>
      <c r="JJ34" t="s">
        <v>154</v>
      </c>
      <c r="JK34" t="s">
        <v>197</v>
      </c>
      <c r="JL34" t="s">
        <v>197</v>
      </c>
      <c r="JM34" t="s">
        <v>154</v>
      </c>
      <c r="JN34" t="s">
        <v>154</v>
      </c>
      <c r="JO34" t="s">
        <v>197</v>
      </c>
      <c r="JP34" t="s">
        <v>197</v>
      </c>
      <c r="JQ34" t="s">
        <v>197</v>
      </c>
      <c r="JR34" t="s">
        <v>768</v>
      </c>
      <c r="JS34" t="s">
        <v>197</v>
      </c>
      <c r="JT34" t="s">
        <v>197</v>
      </c>
      <c r="JU34" t="s">
        <v>154</v>
      </c>
      <c r="JV34" t="s">
        <v>154</v>
      </c>
      <c r="JW34" t="s">
        <v>154</v>
      </c>
      <c r="JX34" t="s">
        <v>197</v>
      </c>
      <c r="JY34" t="s">
        <v>197</v>
      </c>
      <c r="JZ34" t="s">
        <v>148</v>
      </c>
      <c r="KB34" t="s">
        <v>555</v>
      </c>
      <c r="KD34" t="s">
        <v>614</v>
      </c>
      <c r="KE34" t="s">
        <v>154</v>
      </c>
      <c r="KF34" t="s">
        <v>197</v>
      </c>
      <c r="KG34" t="s">
        <v>197</v>
      </c>
      <c r="KH34" t="s">
        <v>197</v>
      </c>
      <c r="KI34" t="s">
        <v>197</v>
      </c>
      <c r="KJ34" t="s">
        <v>154</v>
      </c>
      <c r="KK34" t="s">
        <v>197</v>
      </c>
      <c r="KM34" t="s">
        <v>582</v>
      </c>
      <c r="KN34" t="s">
        <v>148</v>
      </c>
      <c r="KO34" t="s">
        <v>558</v>
      </c>
      <c r="KP34" t="s">
        <v>559</v>
      </c>
      <c r="KR34" t="s">
        <v>148</v>
      </c>
      <c r="KS34" t="s">
        <v>761</v>
      </c>
      <c r="KT34" t="s">
        <v>154</v>
      </c>
      <c r="KU34" t="s">
        <v>197</v>
      </c>
      <c r="KV34" t="s">
        <v>197</v>
      </c>
      <c r="KX34" t="s">
        <v>848</v>
      </c>
      <c r="KY34" t="s">
        <v>154</v>
      </c>
      <c r="KZ34" t="s">
        <v>197</v>
      </c>
      <c r="LA34" t="s">
        <v>197</v>
      </c>
      <c r="LB34" t="s">
        <v>154</v>
      </c>
      <c r="LC34" t="s">
        <v>197</v>
      </c>
      <c r="LD34" t="s">
        <v>197</v>
      </c>
      <c r="LE34" t="s">
        <v>197</v>
      </c>
      <c r="LF34" t="s">
        <v>154</v>
      </c>
      <c r="LG34" t="s">
        <v>197</v>
      </c>
      <c r="LH34" t="s">
        <v>197</v>
      </c>
      <c r="LJ34">
        <v>3</v>
      </c>
      <c r="LK34" s="24"/>
    </row>
    <row r="35" spans="1:323" x14ac:dyDescent="0.25">
      <c r="A35" s="48">
        <v>44544</v>
      </c>
      <c r="B35" s="48">
        <v>44561</v>
      </c>
      <c r="C35" t="s">
        <v>25</v>
      </c>
      <c r="D35" t="s">
        <v>6</v>
      </c>
      <c r="E35" s="49" t="s">
        <v>1779</v>
      </c>
      <c r="F35" s="49" t="s">
        <v>531</v>
      </c>
      <c r="G35" t="s">
        <v>521</v>
      </c>
      <c r="H35" t="s">
        <v>34</v>
      </c>
      <c r="I35" t="s">
        <v>584</v>
      </c>
      <c r="J35" t="s">
        <v>35</v>
      </c>
      <c r="K35" t="s">
        <v>849</v>
      </c>
      <c r="L35" t="s">
        <v>850</v>
      </c>
      <c r="M35" t="s">
        <v>525</v>
      </c>
      <c r="N35" t="s">
        <v>851</v>
      </c>
      <c r="O35" s="46">
        <v>3</v>
      </c>
      <c r="P35" t="s">
        <v>16</v>
      </c>
      <c r="Q35" t="s">
        <v>527</v>
      </c>
      <c r="R35" t="s">
        <v>565</v>
      </c>
      <c r="S35" t="s">
        <v>148</v>
      </c>
      <c r="T35" t="s">
        <v>529</v>
      </c>
      <c r="Z35" t="s">
        <v>530</v>
      </c>
      <c r="AA35" t="s">
        <v>154</v>
      </c>
      <c r="AB35" t="s">
        <v>197</v>
      </c>
      <c r="AC35" t="s">
        <v>197</v>
      </c>
      <c r="AD35">
        <v>42</v>
      </c>
      <c r="AE35">
        <v>161</v>
      </c>
      <c r="AF35">
        <v>42</v>
      </c>
      <c r="AG35">
        <v>161</v>
      </c>
      <c r="AH35">
        <v>7</v>
      </c>
      <c r="AI35">
        <v>9</v>
      </c>
      <c r="AJ35">
        <v>13</v>
      </c>
      <c r="AK35">
        <v>22</v>
      </c>
      <c r="AL35">
        <v>9</v>
      </c>
      <c r="AM35">
        <v>11</v>
      </c>
      <c r="AN35">
        <v>6</v>
      </c>
      <c r="AO35">
        <v>7</v>
      </c>
      <c r="AP35">
        <v>30</v>
      </c>
      <c r="AQ35">
        <v>42</v>
      </c>
      <c r="AR35">
        <v>3</v>
      </c>
      <c r="AS35">
        <v>2</v>
      </c>
      <c r="AT35">
        <v>68</v>
      </c>
      <c r="AU35">
        <v>93</v>
      </c>
      <c r="AV35" t="s">
        <v>531</v>
      </c>
      <c r="AW35" t="s">
        <v>34</v>
      </c>
      <c r="AX35" t="s">
        <v>36</v>
      </c>
      <c r="AY35" t="s">
        <v>656</v>
      </c>
      <c r="AZ35" t="s">
        <v>154</v>
      </c>
      <c r="BA35" t="s">
        <v>197</v>
      </c>
      <c r="BB35" t="s">
        <v>197</v>
      </c>
      <c r="BC35" t="s">
        <v>197</v>
      </c>
      <c r="BD35" t="s">
        <v>154</v>
      </c>
      <c r="BE35" t="s">
        <v>154</v>
      </c>
      <c r="BF35" t="s">
        <v>197</v>
      </c>
      <c r="BG35" t="s">
        <v>197</v>
      </c>
      <c r="BH35" s="24">
        <v>2018</v>
      </c>
      <c r="BI35" s="24">
        <v>2017</v>
      </c>
      <c r="BJ35" t="s">
        <v>111</v>
      </c>
      <c r="BL35" t="s">
        <v>570</v>
      </c>
      <c r="CN35">
        <v>0</v>
      </c>
      <c r="CO35">
        <v>0</v>
      </c>
      <c r="DZ35">
        <v>0</v>
      </c>
      <c r="EA35">
        <v>0</v>
      </c>
      <c r="EF35" s="1">
        <v>1</v>
      </c>
      <c r="EG35" s="1">
        <v>0</v>
      </c>
      <c r="EH35" s="1">
        <v>0</v>
      </c>
      <c r="EI35" s="1">
        <v>0</v>
      </c>
      <c r="EJ35" t="s">
        <v>534</v>
      </c>
      <c r="EL35" t="s">
        <v>852</v>
      </c>
      <c r="EM35" t="s">
        <v>154</v>
      </c>
      <c r="EN35" t="s">
        <v>154</v>
      </c>
      <c r="EO35" t="s">
        <v>154</v>
      </c>
      <c r="EP35" t="s">
        <v>197</v>
      </c>
      <c r="EQ35" t="s">
        <v>197</v>
      </c>
      <c r="ER35" t="s">
        <v>197</v>
      </c>
      <c r="ES35" t="s">
        <v>197</v>
      </c>
      <c r="ET35" t="s">
        <v>197</v>
      </c>
      <c r="EU35" t="s">
        <v>154</v>
      </c>
      <c r="EV35" t="s">
        <v>197</v>
      </c>
      <c r="EW35" t="s">
        <v>197</v>
      </c>
      <c r="EX35" t="s">
        <v>536</v>
      </c>
      <c r="EY35" t="s">
        <v>538</v>
      </c>
      <c r="EZ35" t="s">
        <v>538</v>
      </c>
      <c r="FE35" t="s">
        <v>540</v>
      </c>
      <c r="FG35">
        <v>34</v>
      </c>
      <c r="FH35" t="s">
        <v>148</v>
      </c>
      <c r="FI35" t="s">
        <v>148</v>
      </c>
      <c r="FJ35" t="s">
        <v>148</v>
      </c>
      <c r="FN35" t="s">
        <v>148</v>
      </c>
      <c r="FQ35" t="s">
        <v>572</v>
      </c>
      <c r="FR35" t="s">
        <v>197</v>
      </c>
      <c r="FS35" t="s">
        <v>154</v>
      </c>
      <c r="FT35" t="s">
        <v>197</v>
      </c>
      <c r="FU35" t="s">
        <v>197</v>
      </c>
      <c r="FV35" t="s">
        <v>197</v>
      </c>
      <c r="FW35" t="s">
        <v>197</v>
      </c>
      <c r="FX35" t="s">
        <v>197</v>
      </c>
      <c r="FY35" t="s">
        <v>197</v>
      </c>
      <c r="FZ35" t="s">
        <v>550</v>
      </c>
      <c r="GA35" t="s">
        <v>543</v>
      </c>
      <c r="GB35" t="s">
        <v>610</v>
      </c>
      <c r="GC35" t="s">
        <v>154</v>
      </c>
      <c r="GD35" t="s">
        <v>197</v>
      </c>
      <c r="GE35" t="s">
        <v>197</v>
      </c>
      <c r="GF35" t="s">
        <v>197</v>
      </c>
      <c r="GG35" t="s">
        <v>197</v>
      </c>
      <c r="GH35" t="s">
        <v>148</v>
      </c>
      <c r="GI35">
        <v>14</v>
      </c>
      <c r="GJ35" t="s">
        <v>591</v>
      </c>
      <c r="GK35" t="s">
        <v>154</v>
      </c>
      <c r="GL35" t="s">
        <v>197</v>
      </c>
      <c r="GM35" t="s">
        <v>633</v>
      </c>
      <c r="GN35" t="s">
        <v>147</v>
      </c>
      <c r="GO35" t="s">
        <v>593</v>
      </c>
      <c r="GP35" t="s">
        <v>147</v>
      </c>
      <c r="GY35" t="s">
        <v>547</v>
      </c>
      <c r="GZ35" t="s">
        <v>1770</v>
      </c>
      <c r="HA35" t="s">
        <v>197</v>
      </c>
      <c r="HB35" t="s">
        <v>197</v>
      </c>
      <c r="HC35" t="s">
        <v>197</v>
      </c>
      <c r="HD35" t="s">
        <v>197</v>
      </c>
      <c r="HE35" t="s">
        <v>197</v>
      </c>
      <c r="HF35" t="s">
        <v>197</v>
      </c>
      <c r="HG35" t="s">
        <v>154</v>
      </c>
      <c r="HI35" t="s">
        <v>853</v>
      </c>
      <c r="HK35" t="s">
        <v>148</v>
      </c>
      <c r="HL35" t="s">
        <v>574</v>
      </c>
      <c r="HM35" t="s">
        <v>154</v>
      </c>
      <c r="HN35" t="s">
        <v>197</v>
      </c>
      <c r="HO35" t="s">
        <v>197</v>
      </c>
      <c r="HP35" t="s">
        <v>197</v>
      </c>
      <c r="HQ35" t="s">
        <v>197</v>
      </c>
      <c r="HS35" t="s">
        <v>575</v>
      </c>
      <c r="HT35" t="s">
        <v>803</v>
      </c>
      <c r="HU35" t="s">
        <v>854</v>
      </c>
      <c r="HV35" t="s">
        <v>197</v>
      </c>
      <c r="HW35" t="s">
        <v>154</v>
      </c>
      <c r="HX35" t="s">
        <v>197</v>
      </c>
      <c r="HY35" t="s">
        <v>197</v>
      </c>
      <c r="HZ35" t="s">
        <v>197</v>
      </c>
      <c r="IA35" t="s">
        <v>154</v>
      </c>
      <c r="IB35" t="s">
        <v>154</v>
      </c>
      <c r="IC35" t="s">
        <v>197</v>
      </c>
      <c r="ID35" t="s">
        <v>197</v>
      </c>
      <c r="IE35" t="s">
        <v>197</v>
      </c>
      <c r="IF35" t="s">
        <v>197</v>
      </c>
      <c r="IG35" t="s">
        <v>197</v>
      </c>
      <c r="IH35" t="s">
        <v>197</v>
      </c>
      <c r="IJ35" t="s">
        <v>147</v>
      </c>
      <c r="JH35" t="s">
        <v>148</v>
      </c>
      <c r="JI35" t="s">
        <v>553</v>
      </c>
      <c r="JJ35" t="s">
        <v>154</v>
      </c>
      <c r="JK35" t="s">
        <v>154</v>
      </c>
      <c r="JL35" t="s">
        <v>197</v>
      </c>
      <c r="JM35" t="s">
        <v>197</v>
      </c>
      <c r="JN35" t="s">
        <v>197</v>
      </c>
      <c r="JO35" t="s">
        <v>197</v>
      </c>
      <c r="JP35" t="s">
        <v>197</v>
      </c>
      <c r="JQ35" t="s">
        <v>197</v>
      </c>
      <c r="JR35" t="s">
        <v>597</v>
      </c>
      <c r="JS35" t="s">
        <v>197</v>
      </c>
      <c r="JT35" t="s">
        <v>197</v>
      </c>
      <c r="JU35" t="s">
        <v>154</v>
      </c>
      <c r="JV35" t="s">
        <v>197</v>
      </c>
      <c r="JW35" t="s">
        <v>154</v>
      </c>
      <c r="JX35" t="s">
        <v>154</v>
      </c>
      <c r="JY35" t="s">
        <v>197</v>
      </c>
      <c r="JZ35" t="s">
        <v>147</v>
      </c>
      <c r="KA35" t="s">
        <v>183</v>
      </c>
      <c r="KB35" t="s">
        <v>598</v>
      </c>
      <c r="KD35" t="s">
        <v>599</v>
      </c>
      <c r="KE35" t="s">
        <v>197</v>
      </c>
      <c r="KF35" t="s">
        <v>197</v>
      </c>
      <c r="KG35" t="s">
        <v>197</v>
      </c>
      <c r="KH35" t="s">
        <v>154</v>
      </c>
      <c r="KI35" t="s">
        <v>197</v>
      </c>
      <c r="KJ35" t="s">
        <v>154</v>
      </c>
      <c r="KK35" t="s">
        <v>197</v>
      </c>
      <c r="KM35" t="s">
        <v>652</v>
      </c>
      <c r="KN35" t="s">
        <v>148</v>
      </c>
      <c r="KO35" t="s">
        <v>558</v>
      </c>
      <c r="KP35" t="s">
        <v>559</v>
      </c>
      <c r="KR35" t="s">
        <v>148</v>
      </c>
      <c r="KS35" t="s">
        <v>761</v>
      </c>
      <c r="KT35" t="s">
        <v>154</v>
      </c>
      <c r="KU35" t="s">
        <v>197</v>
      </c>
      <c r="KV35" t="s">
        <v>197</v>
      </c>
      <c r="KX35" t="s">
        <v>720</v>
      </c>
      <c r="KY35" t="s">
        <v>154</v>
      </c>
      <c r="KZ35" t="s">
        <v>197</v>
      </c>
      <c r="LA35" t="s">
        <v>197</v>
      </c>
      <c r="LB35" t="s">
        <v>197</v>
      </c>
      <c r="LC35" t="s">
        <v>154</v>
      </c>
      <c r="LD35" t="s">
        <v>197</v>
      </c>
      <c r="LE35" t="s">
        <v>197</v>
      </c>
      <c r="LF35" t="s">
        <v>154</v>
      </c>
      <c r="LG35" t="s">
        <v>197</v>
      </c>
      <c r="LH35" t="s">
        <v>197</v>
      </c>
      <c r="LJ35">
        <v>3</v>
      </c>
      <c r="LK35" s="24"/>
    </row>
    <row r="36" spans="1:323" x14ac:dyDescent="0.25">
      <c r="A36" s="48">
        <v>44539</v>
      </c>
      <c r="B36" s="48">
        <v>44561</v>
      </c>
      <c r="C36" t="s">
        <v>25</v>
      </c>
      <c r="D36" t="s">
        <v>6</v>
      </c>
      <c r="E36" s="49" t="s">
        <v>1779</v>
      </c>
      <c r="F36" s="49" t="s">
        <v>531</v>
      </c>
      <c r="G36" t="s">
        <v>521</v>
      </c>
      <c r="H36" t="s">
        <v>34</v>
      </c>
      <c r="I36" t="s">
        <v>522</v>
      </c>
      <c r="J36" t="s">
        <v>38</v>
      </c>
      <c r="K36" t="s">
        <v>703</v>
      </c>
      <c r="L36" t="s">
        <v>855</v>
      </c>
      <c r="M36" t="s">
        <v>525</v>
      </c>
      <c r="N36" t="s">
        <v>856</v>
      </c>
      <c r="O36" s="46">
        <v>4</v>
      </c>
      <c r="P36" t="s">
        <v>16</v>
      </c>
      <c r="Q36" t="s">
        <v>527</v>
      </c>
      <c r="R36" t="s">
        <v>565</v>
      </c>
      <c r="S36" t="s">
        <v>148</v>
      </c>
      <c r="T36" t="s">
        <v>529</v>
      </c>
      <c r="Z36" t="s">
        <v>530</v>
      </c>
      <c r="AA36" t="s">
        <v>154</v>
      </c>
      <c r="AB36" t="s">
        <v>197</v>
      </c>
      <c r="AC36" t="s">
        <v>197</v>
      </c>
      <c r="AD36">
        <v>31</v>
      </c>
      <c r="AE36">
        <v>226</v>
      </c>
      <c r="AF36">
        <v>31</v>
      </c>
      <c r="AG36">
        <v>226</v>
      </c>
      <c r="AH36">
        <v>6</v>
      </c>
      <c r="AI36">
        <v>8</v>
      </c>
      <c r="AJ36">
        <v>20</v>
      </c>
      <c r="AK36">
        <v>10</v>
      </c>
      <c r="AL36">
        <v>7</v>
      </c>
      <c r="AM36">
        <v>13</v>
      </c>
      <c r="AN36">
        <v>30</v>
      </c>
      <c r="AO36">
        <v>20</v>
      </c>
      <c r="AP36">
        <v>40</v>
      </c>
      <c r="AQ36">
        <v>65</v>
      </c>
      <c r="AR36">
        <v>3</v>
      </c>
      <c r="AS36">
        <v>4</v>
      </c>
      <c r="AT36">
        <v>106</v>
      </c>
      <c r="AU36">
        <v>120</v>
      </c>
      <c r="AV36" t="s">
        <v>531</v>
      </c>
      <c r="AW36" t="s">
        <v>34</v>
      </c>
      <c r="AX36" t="s">
        <v>38</v>
      </c>
      <c r="AY36" t="s">
        <v>588</v>
      </c>
      <c r="AZ36" t="s">
        <v>154</v>
      </c>
      <c r="BA36" t="s">
        <v>197</v>
      </c>
      <c r="BB36" t="s">
        <v>197</v>
      </c>
      <c r="BC36" t="s">
        <v>197</v>
      </c>
      <c r="BD36" t="s">
        <v>197</v>
      </c>
      <c r="BE36" t="s">
        <v>154</v>
      </c>
      <c r="BF36" t="s">
        <v>197</v>
      </c>
      <c r="BG36" t="s">
        <v>197</v>
      </c>
      <c r="BH36" s="24">
        <v>2021</v>
      </c>
      <c r="BI36" s="24">
        <v>2021</v>
      </c>
      <c r="BJ36" t="s">
        <v>111</v>
      </c>
      <c r="BL36" t="s">
        <v>570</v>
      </c>
      <c r="CN36">
        <v>0</v>
      </c>
      <c r="CO36">
        <v>0</v>
      </c>
      <c r="DZ36">
        <v>0</v>
      </c>
      <c r="EA36">
        <v>0</v>
      </c>
      <c r="EF36" s="1">
        <v>1</v>
      </c>
      <c r="EG36" s="1">
        <v>0</v>
      </c>
      <c r="EH36" s="1">
        <v>0</v>
      </c>
      <c r="EI36" s="1">
        <v>0</v>
      </c>
      <c r="EJ36" t="s">
        <v>534</v>
      </c>
      <c r="EL36" t="s">
        <v>666</v>
      </c>
      <c r="EM36" t="s">
        <v>197</v>
      </c>
      <c r="EN36" t="s">
        <v>197</v>
      </c>
      <c r="EO36" t="s">
        <v>197</v>
      </c>
      <c r="EP36" t="s">
        <v>197</v>
      </c>
      <c r="EQ36" t="s">
        <v>197</v>
      </c>
      <c r="ER36" t="s">
        <v>197</v>
      </c>
      <c r="ES36" t="s">
        <v>197</v>
      </c>
      <c r="ET36" t="s">
        <v>197</v>
      </c>
      <c r="EU36" t="s">
        <v>197</v>
      </c>
      <c r="EV36" t="s">
        <v>197</v>
      </c>
      <c r="EW36" t="s">
        <v>154</v>
      </c>
      <c r="FG36">
        <v>21</v>
      </c>
      <c r="FH36" t="s">
        <v>148</v>
      </c>
      <c r="FI36" t="s">
        <v>148</v>
      </c>
      <c r="FJ36" t="s">
        <v>148</v>
      </c>
      <c r="FN36" t="s">
        <v>148</v>
      </c>
      <c r="FQ36" t="s">
        <v>667</v>
      </c>
      <c r="FR36" t="s">
        <v>154</v>
      </c>
      <c r="FS36" t="s">
        <v>197</v>
      </c>
      <c r="FT36" t="s">
        <v>197</v>
      </c>
      <c r="FU36" t="s">
        <v>197</v>
      </c>
      <c r="FV36" t="s">
        <v>197</v>
      </c>
      <c r="FW36" t="s">
        <v>197</v>
      </c>
      <c r="FX36" t="s">
        <v>197</v>
      </c>
      <c r="FY36" t="s">
        <v>197</v>
      </c>
      <c r="FZ36" t="s">
        <v>550</v>
      </c>
      <c r="GA36" t="s">
        <v>543</v>
      </c>
      <c r="GB36" t="s">
        <v>857</v>
      </c>
      <c r="GC36" t="s">
        <v>197</v>
      </c>
      <c r="GD36" t="s">
        <v>154</v>
      </c>
      <c r="GE36" t="s">
        <v>154</v>
      </c>
      <c r="GF36" t="s">
        <v>197</v>
      </c>
      <c r="GG36" t="s">
        <v>197</v>
      </c>
      <c r="GH36" t="s">
        <v>147</v>
      </c>
      <c r="GP36" t="s">
        <v>147</v>
      </c>
      <c r="GY36" t="s">
        <v>547</v>
      </c>
      <c r="GZ36" t="s">
        <v>1770</v>
      </c>
      <c r="HA36" t="s">
        <v>197</v>
      </c>
      <c r="HB36" t="s">
        <v>197</v>
      </c>
      <c r="HC36" t="s">
        <v>197</v>
      </c>
      <c r="HD36" t="s">
        <v>197</v>
      </c>
      <c r="HE36" t="s">
        <v>197</v>
      </c>
      <c r="HF36" t="s">
        <v>197</v>
      </c>
      <c r="HG36" t="s">
        <v>154</v>
      </c>
      <c r="HI36" t="s">
        <v>548</v>
      </c>
      <c r="HK36" t="s">
        <v>148</v>
      </c>
      <c r="HL36" t="s">
        <v>574</v>
      </c>
      <c r="HM36" t="s">
        <v>154</v>
      </c>
      <c r="HN36" t="s">
        <v>197</v>
      </c>
      <c r="HO36" t="s">
        <v>197</v>
      </c>
      <c r="HP36" t="s">
        <v>197</v>
      </c>
      <c r="HQ36" t="s">
        <v>197</v>
      </c>
      <c r="HS36" t="s">
        <v>575</v>
      </c>
      <c r="HT36" t="s">
        <v>803</v>
      </c>
      <c r="HU36" t="s">
        <v>858</v>
      </c>
      <c r="HV36" t="s">
        <v>197</v>
      </c>
      <c r="HW36" t="s">
        <v>197</v>
      </c>
      <c r="HX36" t="s">
        <v>197</v>
      </c>
      <c r="HY36" t="s">
        <v>197</v>
      </c>
      <c r="HZ36" t="s">
        <v>197</v>
      </c>
      <c r="IA36" t="s">
        <v>154</v>
      </c>
      <c r="IB36" t="s">
        <v>154</v>
      </c>
      <c r="IC36" t="s">
        <v>197</v>
      </c>
      <c r="ID36" t="s">
        <v>154</v>
      </c>
      <c r="IE36" t="s">
        <v>197</v>
      </c>
      <c r="IF36" t="s">
        <v>197</v>
      </c>
      <c r="IG36" t="s">
        <v>197</v>
      </c>
      <c r="IH36" t="s">
        <v>197</v>
      </c>
      <c r="IJ36" t="s">
        <v>147</v>
      </c>
      <c r="JH36" t="s">
        <v>148</v>
      </c>
      <c r="JI36" t="s">
        <v>596</v>
      </c>
      <c r="JJ36" t="s">
        <v>154</v>
      </c>
      <c r="JK36" t="s">
        <v>154</v>
      </c>
      <c r="JL36" t="s">
        <v>154</v>
      </c>
      <c r="JM36" t="s">
        <v>197</v>
      </c>
      <c r="JN36" t="s">
        <v>197</v>
      </c>
      <c r="JO36" t="s">
        <v>197</v>
      </c>
      <c r="JP36" t="s">
        <v>197</v>
      </c>
      <c r="JQ36" t="s">
        <v>197</v>
      </c>
      <c r="JR36" t="s">
        <v>613</v>
      </c>
      <c r="JS36" t="s">
        <v>197</v>
      </c>
      <c r="JT36" t="s">
        <v>197</v>
      </c>
      <c r="JU36" t="s">
        <v>154</v>
      </c>
      <c r="JV36" t="s">
        <v>197</v>
      </c>
      <c r="JW36" t="s">
        <v>154</v>
      </c>
      <c r="JX36" t="s">
        <v>154</v>
      </c>
      <c r="JY36" t="s">
        <v>197</v>
      </c>
      <c r="JZ36" t="s">
        <v>147</v>
      </c>
      <c r="KA36" t="s">
        <v>180</v>
      </c>
      <c r="KB36" t="s">
        <v>580</v>
      </c>
      <c r="KD36" t="s">
        <v>614</v>
      </c>
      <c r="KE36" t="s">
        <v>154</v>
      </c>
      <c r="KF36" t="s">
        <v>197</v>
      </c>
      <c r="KG36" t="s">
        <v>197</v>
      </c>
      <c r="KH36" t="s">
        <v>197</v>
      </c>
      <c r="KI36" t="s">
        <v>197</v>
      </c>
      <c r="KJ36" t="s">
        <v>154</v>
      </c>
      <c r="KK36" t="s">
        <v>197</v>
      </c>
      <c r="KM36" t="s">
        <v>582</v>
      </c>
      <c r="KN36" t="s">
        <v>148</v>
      </c>
      <c r="KO36" t="s">
        <v>558</v>
      </c>
      <c r="KP36" t="s">
        <v>600</v>
      </c>
      <c r="KR36" t="s">
        <v>148</v>
      </c>
      <c r="KS36" t="s">
        <v>560</v>
      </c>
      <c r="KT36" t="s">
        <v>154</v>
      </c>
      <c r="KU36" t="s">
        <v>154</v>
      </c>
      <c r="KV36" t="s">
        <v>197</v>
      </c>
      <c r="KX36" t="s">
        <v>762</v>
      </c>
      <c r="KY36" t="s">
        <v>154</v>
      </c>
      <c r="KZ36" t="s">
        <v>154</v>
      </c>
      <c r="LA36" t="s">
        <v>197</v>
      </c>
      <c r="LB36" t="s">
        <v>197</v>
      </c>
      <c r="LC36" t="s">
        <v>154</v>
      </c>
      <c r="LD36" t="s">
        <v>197</v>
      </c>
      <c r="LE36" t="s">
        <v>197</v>
      </c>
      <c r="LF36" t="s">
        <v>197</v>
      </c>
      <c r="LG36" t="s">
        <v>197</v>
      </c>
      <c r="LH36" t="s">
        <v>197</v>
      </c>
      <c r="LJ36">
        <v>3</v>
      </c>
      <c r="LK36" s="24"/>
    </row>
    <row r="37" spans="1:323" x14ac:dyDescent="0.25">
      <c r="A37" s="48">
        <v>44542</v>
      </c>
      <c r="B37" s="48">
        <v>44561</v>
      </c>
      <c r="C37" t="s">
        <v>25</v>
      </c>
      <c r="D37" t="s">
        <v>6</v>
      </c>
      <c r="E37" s="49" t="s">
        <v>1779</v>
      </c>
      <c r="F37" s="49" t="s">
        <v>531</v>
      </c>
      <c r="G37" t="s">
        <v>521</v>
      </c>
      <c r="H37" t="s">
        <v>34</v>
      </c>
      <c r="I37" t="s">
        <v>584</v>
      </c>
      <c r="J37" t="s">
        <v>35</v>
      </c>
      <c r="K37" t="s">
        <v>859</v>
      </c>
      <c r="L37" t="s">
        <v>35</v>
      </c>
      <c r="M37" t="s">
        <v>564</v>
      </c>
      <c r="P37" t="s">
        <v>18</v>
      </c>
      <c r="S37" t="s">
        <v>148</v>
      </c>
      <c r="W37">
        <v>128</v>
      </c>
      <c r="X37">
        <v>1400</v>
      </c>
      <c r="Z37" t="s">
        <v>655</v>
      </c>
      <c r="AA37" t="s">
        <v>154</v>
      </c>
      <c r="AB37" t="s">
        <v>197</v>
      </c>
      <c r="AC37" t="s">
        <v>154</v>
      </c>
      <c r="AD37">
        <v>140</v>
      </c>
      <c r="AE37">
        <v>608</v>
      </c>
      <c r="AF37">
        <v>100</v>
      </c>
      <c r="AG37">
        <v>480</v>
      </c>
      <c r="AH37">
        <v>10</v>
      </c>
      <c r="AI37">
        <v>15</v>
      </c>
      <c r="AJ37">
        <v>65</v>
      </c>
      <c r="AK37">
        <v>40</v>
      </c>
      <c r="AL37">
        <v>25</v>
      </c>
      <c r="AM37">
        <v>40</v>
      </c>
      <c r="AN37">
        <v>13</v>
      </c>
      <c r="AO37">
        <v>17</v>
      </c>
      <c r="AP37">
        <v>85</v>
      </c>
      <c r="AQ37">
        <v>150</v>
      </c>
      <c r="AR37">
        <v>15</v>
      </c>
      <c r="AS37">
        <v>5</v>
      </c>
      <c r="AT37">
        <v>213</v>
      </c>
      <c r="AU37">
        <v>267</v>
      </c>
      <c r="AV37" t="s">
        <v>531</v>
      </c>
      <c r="AW37" t="s">
        <v>34</v>
      </c>
      <c r="AX37" t="s">
        <v>36</v>
      </c>
      <c r="AY37" t="s">
        <v>656</v>
      </c>
      <c r="AZ37" t="s">
        <v>154</v>
      </c>
      <c r="BA37" t="s">
        <v>197</v>
      </c>
      <c r="BB37" t="s">
        <v>197</v>
      </c>
      <c r="BC37" t="s">
        <v>197</v>
      </c>
      <c r="BD37" t="s">
        <v>154</v>
      </c>
      <c r="BE37" t="s">
        <v>154</v>
      </c>
      <c r="BF37" t="s">
        <v>197</v>
      </c>
      <c r="BG37" t="s">
        <v>197</v>
      </c>
      <c r="BH37" s="24">
        <v>2015</v>
      </c>
      <c r="BI37" s="24">
        <v>2016</v>
      </c>
      <c r="BJ37" t="s">
        <v>111</v>
      </c>
      <c r="BL37" t="s">
        <v>860</v>
      </c>
      <c r="CN37">
        <v>0</v>
      </c>
      <c r="CO37">
        <v>0</v>
      </c>
      <c r="CY37">
        <v>40</v>
      </c>
      <c r="CZ37">
        <v>128</v>
      </c>
      <c r="DA37">
        <v>2</v>
      </c>
      <c r="DB37">
        <v>3</v>
      </c>
      <c r="DC37">
        <v>10</v>
      </c>
      <c r="DD37">
        <v>12</v>
      </c>
      <c r="DE37">
        <v>5</v>
      </c>
      <c r="DF37">
        <v>7</v>
      </c>
      <c r="DG37">
        <v>3</v>
      </c>
      <c r="DH37">
        <v>3</v>
      </c>
      <c r="DI37">
        <v>30</v>
      </c>
      <c r="DJ37">
        <v>48</v>
      </c>
      <c r="DK37">
        <v>3</v>
      </c>
      <c r="DL37">
        <v>2</v>
      </c>
      <c r="DM37">
        <v>53</v>
      </c>
      <c r="DN37">
        <v>75</v>
      </c>
      <c r="DO37" t="s">
        <v>567</v>
      </c>
      <c r="DP37" t="s">
        <v>607</v>
      </c>
      <c r="DQ37" t="s">
        <v>569</v>
      </c>
      <c r="DR37" t="s">
        <v>197</v>
      </c>
      <c r="DS37" t="s">
        <v>197</v>
      </c>
      <c r="DT37" t="s">
        <v>197</v>
      </c>
      <c r="DU37" t="s">
        <v>197</v>
      </c>
      <c r="DV37" t="s">
        <v>197</v>
      </c>
      <c r="DW37" t="s">
        <v>154</v>
      </c>
      <c r="DX37" t="s">
        <v>197</v>
      </c>
      <c r="DY37" t="s">
        <v>154</v>
      </c>
      <c r="DZ37">
        <v>2015</v>
      </c>
      <c r="EA37">
        <v>2015</v>
      </c>
      <c r="EB37" t="s">
        <v>111</v>
      </c>
      <c r="ED37" t="s">
        <v>860</v>
      </c>
      <c r="EF37" s="1">
        <v>1</v>
      </c>
      <c r="EG37" s="1">
        <v>0</v>
      </c>
      <c r="EH37" s="1">
        <v>0</v>
      </c>
      <c r="EI37" s="1">
        <v>0</v>
      </c>
      <c r="EJ37" t="s">
        <v>534</v>
      </c>
      <c r="EL37" t="s">
        <v>687</v>
      </c>
      <c r="EM37" t="s">
        <v>154</v>
      </c>
      <c r="EN37" t="s">
        <v>154</v>
      </c>
      <c r="EO37" t="s">
        <v>154</v>
      </c>
      <c r="EP37" t="s">
        <v>154</v>
      </c>
      <c r="EQ37" t="s">
        <v>197</v>
      </c>
      <c r="ER37" t="s">
        <v>154</v>
      </c>
      <c r="ES37" t="s">
        <v>154</v>
      </c>
      <c r="ET37" t="s">
        <v>154</v>
      </c>
      <c r="EU37" t="s">
        <v>154</v>
      </c>
      <c r="EV37" t="s">
        <v>154</v>
      </c>
      <c r="EW37" t="s">
        <v>197</v>
      </c>
      <c r="EX37" t="s">
        <v>590</v>
      </c>
      <c r="EY37" t="s">
        <v>537</v>
      </c>
      <c r="EZ37" t="s">
        <v>537</v>
      </c>
      <c r="FB37" t="s">
        <v>537</v>
      </c>
      <c r="FC37" t="s">
        <v>540</v>
      </c>
      <c r="FD37" t="s">
        <v>539</v>
      </c>
      <c r="FE37" t="s">
        <v>540</v>
      </c>
      <c r="FF37" t="s">
        <v>540</v>
      </c>
      <c r="FG37">
        <v>112</v>
      </c>
      <c r="FH37" t="s">
        <v>148</v>
      </c>
      <c r="FI37" t="s">
        <v>148</v>
      </c>
      <c r="FJ37" t="s">
        <v>148</v>
      </c>
      <c r="FN37" t="s">
        <v>148</v>
      </c>
      <c r="FQ37" t="s">
        <v>572</v>
      </c>
      <c r="FR37" t="s">
        <v>197</v>
      </c>
      <c r="FS37" t="s">
        <v>154</v>
      </c>
      <c r="FT37" t="s">
        <v>197</v>
      </c>
      <c r="FU37" t="s">
        <v>197</v>
      </c>
      <c r="FV37" t="s">
        <v>197</v>
      </c>
      <c r="FW37" t="s">
        <v>197</v>
      </c>
      <c r="FX37" t="s">
        <v>197</v>
      </c>
      <c r="FY37" t="s">
        <v>197</v>
      </c>
      <c r="FZ37" t="s">
        <v>550</v>
      </c>
      <c r="GA37" t="s">
        <v>543</v>
      </c>
      <c r="GB37" t="s">
        <v>648</v>
      </c>
      <c r="GC37" t="s">
        <v>197</v>
      </c>
      <c r="GD37" t="s">
        <v>154</v>
      </c>
      <c r="GE37" t="s">
        <v>154</v>
      </c>
      <c r="GF37" t="s">
        <v>197</v>
      </c>
      <c r="GG37" t="s">
        <v>197</v>
      </c>
      <c r="GH37" t="s">
        <v>147</v>
      </c>
      <c r="GP37" t="s">
        <v>147</v>
      </c>
      <c r="GY37" t="s">
        <v>634</v>
      </c>
      <c r="HH37" t="s">
        <v>632</v>
      </c>
      <c r="HK37" t="s">
        <v>148</v>
      </c>
      <c r="HL37" t="s">
        <v>574</v>
      </c>
      <c r="HM37" t="s">
        <v>154</v>
      </c>
      <c r="HN37" t="s">
        <v>197</v>
      </c>
      <c r="HO37" t="s">
        <v>197</v>
      </c>
      <c r="HP37" t="s">
        <v>197</v>
      </c>
      <c r="HQ37" t="s">
        <v>197</v>
      </c>
      <c r="HS37" t="s">
        <v>550</v>
      </c>
      <c r="HU37" t="s">
        <v>861</v>
      </c>
      <c r="HV37" t="s">
        <v>197</v>
      </c>
      <c r="HW37" t="s">
        <v>154</v>
      </c>
      <c r="HX37" t="s">
        <v>197</v>
      </c>
      <c r="HY37" t="s">
        <v>197</v>
      </c>
      <c r="HZ37" t="s">
        <v>197</v>
      </c>
      <c r="IA37" t="s">
        <v>154</v>
      </c>
      <c r="IB37" t="s">
        <v>197</v>
      </c>
      <c r="IC37" t="s">
        <v>197</v>
      </c>
      <c r="ID37" t="s">
        <v>154</v>
      </c>
      <c r="IE37" t="s">
        <v>197</v>
      </c>
      <c r="IF37" t="s">
        <v>197</v>
      </c>
      <c r="IG37" t="s">
        <v>197</v>
      </c>
      <c r="IH37" t="s">
        <v>197</v>
      </c>
      <c r="IJ37" t="s">
        <v>147</v>
      </c>
      <c r="JH37" t="s">
        <v>148</v>
      </c>
      <c r="JI37" t="s">
        <v>862</v>
      </c>
      <c r="JJ37" t="s">
        <v>154</v>
      </c>
      <c r="JK37" t="s">
        <v>197</v>
      </c>
      <c r="JL37" t="s">
        <v>154</v>
      </c>
      <c r="JM37" t="s">
        <v>154</v>
      </c>
      <c r="JN37" t="s">
        <v>154</v>
      </c>
      <c r="JO37" t="s">
        <v>154</v>
      </c>
      <c r="JP37" t="s">
        <v>197</v>
      </c>
      <c r="JQ37" t="s">
        <v>197</v>
      </c>
      <c r="JR37" t="s">
        <v>863</v>
      </c>
      <c r="JS37" t="s">
        <v>154</v>
      </c>
      <c r="JT37" t="s">
        <v>197</v>
      </c>
      <c r="JU37" t="s">
        <v>154</v>
      </c>
      <c r="JV37" t="s">
        <v>154</v>
      </c>
      <c r="JW37" t="s">
        <v>154</v>
      </c>
      <c r="JX37" t="s">
        <v>154</v>
      </c>
      <c r="JY37" t="s">
        <v>197</v>
      </c>
      <c r="JZ37" t="s">
        <v>148</v>
      </c>
      <c r="KB37" t="s">
        <v>639</v>
      </c>
      <c r="KD37" t="s">
        <v>581</v>
      </c>
      <c r="KE37" t="s">
        <v>154</v>
      </c>
      <c r="KF37" t="s">
        <v>197</v>
      </c>
      <c r="KG37" t="s">
        <v>197</v>
      </c>
      <c r="KH37" t="s">
        <v>154</v>
      </c>
      <c r="KI37" t="s">
        <v>197</v>
      </c>
      <c r="KJ37" t="s">
        <v>197</v>
      </c>
      <c r="KK37" t="s">
        <v>197</v>
      </c>
      <c r="KM37" t="s">
        <v>652</v>
      </c>
      <c r="KN37" t="s">
        <v>148</v>
      </c>
      <c r="KO37" t="s">
        <v>864</v>
      </c>
      <c r="KP37" t="s">
        <v>559</v>
      </c>
      <c r="KR37" t="s">
        <v>148</v>
      </c>
      <c r="KS37" t="s">
        <v>761</v>
      </c>
      <c r="KT37" t="s">
        <v>154</v>
      </c>
      <c r="KU37" t="s">
        <v>197</v>
      </c>
      <c r="KV37" t="s">
        <v>197</v>
      </c>
      <c r="KX37" t="s">
        <v>865</v>
      </c>
      <c r="KY37" t="s">
        <v>154</v>
      </c>
      <c r="KZ37" t="s">
        <v>154</v>
      </c>
      <c r="LA37" t="s">
        <v>197</v>
      </c>
      <c r="LB37" t="s">
        <v>197</v>
      </c>
      <c r="LC37" t="s">
        <v>197</v>
      </c>
      <c r="LD37" t="s">
        <v>197</v>
      </c>
      <c r="LE37" t="s">
        <v>197</v>
      </c>
      <c r="LF37" t="s">
        <v>154</v>
      </c>
      <c r="LG37" t="s">
        <v>197</v>
      </c>
      <c r="LH37" t="s">
        <v>197</v>
      </c>
      <c r="LJ37">
        <v>3</v>
      </c>
      <c r="LK37" s="24"/>
    </row>
    <row r="38" spans="1:323" x14ac:dyDescent="0.25">
      <c r="A38" s="48">
        <v>44538</v>
      </c>
      <c r="B38" s="48">
        <v>44561</v>
      </c>
      <c r="C38" t="s">
        <v>25</v>
      </c>
      <c r="D38" t="s">
        <v>6</v>
      </c>
      <c r="E38" s="49" t="s">
        <v>1779</v>
      </c>
      <c r="F38" s="49" t="s">
        <v>531</v>
      </c>
      <c r="G38" t="s">
        <v>521</v>
      </c>
      <c r="H38" t="s">
        <v>34</v>
      </c>
      <c r="I38" t="s">
        <v>522</v>
      </c>
      <c r="J38" t="s">
        <v>38</v>
      </c>
      <c r="K38" t="s">
        <v>866</v>
      </c>
      <c r="L38" t="s">
        <v>867</v>
      </c>
      <c r="M38" t="s">
        <v>525</v>
      </c>
      <c r="N38" t="s">
        <v>772</v>
      </c>
      <c r="O38" s="46">
        <v>5</v>
      </c>
      <c r="P38" t="s">
        <v>16</v>
      </c>
      <c r="Q38" t="s">
        <v>527</v>
      </c>
      <c r="R38" t="s">
        <v>565</v>
      </c>
      <c r="S38" t="s">
        <v>148</v>
      </c>
      <c r="T38" t="s">
        <v>529</v>
      </c>
      <c r="Z38" t="s">
        <v>530</v>
      </c>
      <c r="AA38" t="s">
        <v>154</v>
      </c>
      <c r="AB38" t="s">
        <v>197</v>
      </c>
      <c r="AC38" t="s">
        <v>197</v>
      </c>
      <c r="AD38">
        <v>1155</v>
      </c>
      <c r="AE38">
        <v>8250</v>
      </c>
      <c r="AF38">
        <v>1155</v>
      </c>
      <c r="AG38">
        <v>8250</v>
      </c>
      <c r="AH38">
        <v>248</v>
      </c>
      <c r="AI38">
        <v>248</v>
      </c>
      <c r="AJ38">
        <v>413</v>
      </c>
      <c r="AK38">
        <v>490</v>
      </c>
      <c r="AL38">
        <v>578</v>
      </c>
      <c r="AM38">
        <v>578</v>
      </c>
      <c r="AN38">
        <v>660</v>
      </c>
      <c r="AO38">
        <v>743</v>
      </c>
      <c r="AP38">
        <v>1568</v>
      </c>
      <c r="AQ38">
        <v>2228</v>
      </c>
      <c r="AR38">
        <v>248</v>
      </c>
      <c r="AS38">
        <v>248</v>
      </c>
      <c r="AT38">
        <v>3715</v>
      </c>
      <c r="AU38">
        <v>4535</v>
      </c>
      <c r="AV38" t="s">
        <v>531</v>
      </c>
      <c r="AW38" t="s">
        <v>34</v>
      </c>
      <c r="AX38" t="s">
        <v>38</v>
      </c>
      <c r="AY38" t="s">
        <v>868</v>
      </c>
      <c r="AZ38" t="s">
        <v>154</v>
      </c>
      <c r="BA38" t="s">
        <v>197</v>
      </c>
      <c r="BB38" t="s">
        <v>197</v>
      </c>
      <c r="BC38" t="s">
        <v>197</v>
      </c>
      <c r="BD38" t="s">
        <v>197</v>
      </c>
      <c r="BE38" t="s">
        <v>197</v>
      </c>
      <c r="BF38" t="s">
        <v>197</v>
      </c>
      <c r="BG38" t="s">
        <v>197</v>
      </c>
      <c r="BH38" s="24">
        <v>2020</v>
      </c>
      <c r="BI38" s="24">
        <v>2020</v>
      </c>
      <c r="BJ38" t="s">
        <v>111</v>
      </c>
      <c r="BL38" t="s">
        <v>570</v>
      </c>
      <c r="CN38">
        <v>0</v>
      </c>
      <c r="CO38">
        <v>0</v>
      </c>
      <c r="DZ38">
        <v>0</v>
      </c>
      <c r="EA38">
        <v>0</v>
      </c>
      <c r="EF38" s="1">
        <v>1</v>
      </c>
      <c r="EG38" s="1">
        <v>0</v>
      </c>
      <c r="EH38" s="1">
        <v>0</v>
      </c>
      <c r="EI38" s="1">
        <v>0</v>
      </c>
      <c r="EJ38" t="s">
        <v>534</v>
      </c>
      <c r="EL38" t="s">
        <v>869</v>
      </c>
      <c r="EM38" t="s">
        <v>154</v>
      </c>
      <c r="EN38" t="s">
        <v>154</v>
      </c>
      <c r="EO38" t="s">
        <v>154</v>
      </c>
      <c r="EP38" t="s">
        <v>197</v>
      </c>
      <c r="EQ38" t="s">
        <v>197</v>
      </c>
      <c r="ER38" t="s">
        <v>154</v>
      </c>
      <c r="ES38" t="s">
        <v>197</v>
      </c>
      <c r="ET38" t="s">
        <v>197</v>
      </c>
      <c r="EU38" t="s">
        <v>197</v>
      </c>
      <c r="EV38" t="s">
        <v>197</v>
      </c>
      <c r="EW38" t="s">
        <v>197</v>
      </c>
      <c r="EY38" t="s">
        <v>590</v>
      </c>
      <c r="EZ38" t="s">
        <v>537</v>
      </c>
      <c r="FB38" t="s">
        <v>537</v>
      </c>
      <c r="FE38" t="s">
        <v>540</v>
      </c>
      <c r="FG38">
        <v>551</v>
      </c>
      <c r="FH38" t="s">
        <v>148</v>
      </c>
      <c r="FI38" t="s">
        <v>148</v>
      </c>
      <c r="FJ38" t="s">
        <v>148</v>
      </c>
      <c r="FN38" t="s">
        <v>147</v>
      </c>
      <c r="FO38" t="s">
        <v>170</v>
      </c>
      <c r="FQ38" t="s">
        <v>870</v>
      </c>
      <c r="FR38" t="s">
        <v>154</v>
      </c>
      <c r="FS38" t="s">
        <v>154</v>
      </c>
      <c r="FT38" t="s">
        <v>197</v>
      </c>
      <c r="FU38" t="s">
        <v>197</v>
      </c>
      <c r="FV38" t="s">
        <v>197</v>
      </c>
      <c r="FW38" t="s">
        <v>197</v>
      </c>
      <c r="FX38" t="s">
        <v>197</v>
      </c>
      <c r="FY38" t="s">
        <v>197</v>
      </c>
      <c r="FZ38" t="s">
        <v>550</v>
      </c>
      <c r="GA38" t="s">
        <v>632</v>
      </c>
      <c r="GB38" t="s">
        <v>573</v>
      </c>
      <c r="GC38" t="s">
        <v>197</v>
      </c>
      <c r="GD38" t="s">
        <v>197</v>
      </c>
      <c r="GE38" t="s">
        <v>154</v>
      </c>
      <c r="GF38" t="s">
        <v>197</v>
      </c>
      <c r="GG38" t="s">
        <v>197</v>
      </c>
      <c r="GH38" t="s">
        <v>147</v>
      </c>
      <c r="GP38" t="s">
        <v>147</v>
      </c>
      <c r="GY38" t="s">
        <v>547</v>
      </c>
      <c r="GZ38" t="s">
        <v>1770</v>
      </c>
      <c r="HA38" t="s">
        <v>197</v>
      </c>
      <c r="HB38" t="s">
        <v>197</v>
      </c>
      <c r="HC38" t="s">
        <v>197</v>
      </c>
      <c r="HD38" t="s">
        <v>197</v>
      </c>
      <c r="HE38" t="s">
        <v>197</v>
      </c>
      <c r="HF38" t="s">
        <v>197</v>
      </c>
      <c r="HG38" t="s">
        <v>154</v>
      </c>
      <c r="HI38" t="s">
        <v>548</v>
      </c>
      <c r="HK38" t="s">
        <v>148</v>
      </c>
      <c r="HL38" t="s">
        <v>574</v>
      </c>
      <c r="HM38" t="s">
        <v>154</v>
      </c>
      <c r="HN38" t="s">
        <v>197</v>
      </c>
      <c r="HO38" t="s">
        <v>197</v>
      </c>
      <c r="HP38" t="s">
        <v>197</v>
      </c>
      <c r="HQ38" t="s">
        <v>197</v>
      </c>
      <c r="HS38" t="s">
        <v>575</v>
      </c>
      <c r="HT38" t="s">
        <v>871</v>
      </c>
      <c r="HU38" t="s">
        <v>872</v>
      </c>
      <c r="HV38" t="s">
        <v>197</v>
      </c>
      <c r="HW38" t="s">
        <v>154</v>
      </c>
      <c r="HX38" t="s">
        <v>197</v>
      </c>
      <c r="HY38" t="s">
        <v>197</v>
      </c>
      <c r="HZ38" t="s">
        <v>197</v>
      </c>
      <c r="IA38" t="s">
        <v>154</v>
      </c>
      <c r="IB38" t="s">
        <v>197</v>
      </c>
      <c r="IC38" t="s">
        <v>197</v>
      </c>
      <c r="ID38" t="s">
        <v>154</v>
      </c>
      <c r="IE38" t="s">
        <v>197</v>
      </c>
      <c r="IF38" t="s">
        <v>197</v>
      </c>
      <c r="IG38" t="s">
        <v>197</v>
      </c>
      <c r="IH38" t="s">
        <v>197</v>
      </c>
      <c r="IJ38" t="s">
        <v>147</v>
      </c>
      <c r="JH38" t="s">
        <v>148</v>
      </c>
      <c r="JI38" t="s">
        <v>717</v>
      </c>
      <c r="JJ38" t="s">
        <v>154</v>
      </c>
      <c r="JK38" t="s">
        <v>197</v>
      </c>
      <c r="JL38" t="s">
        <v>197</v>
      </c>
      <c r="JM38" t="s">
        <v>154</v>
      </c>
      <c r="JN38" t="s">
        <v>154</v>
      </c>
      <c r="JO38" t="s">
        <v>197</v>
      </c>
      <c r="JP38" t="s">
        <v>197</v>
      </c>
      <c r="JQ38" t="s">
        <v>197</v>
      </c>
      <c r="JR38" t="s">
        <v>873</v>
      </c>
      <c r="JS38" t="s">
        <v>154</v>
      </c>
      <c r="JT38" t="s">
        <v>197</v>
      </c>
      <c r="JU38" t="s">
        <v>154</v>
      </c>
      <c r="JV38" t="s">
        <v>197</v>
      </c>
      <c r="JW38" t="s">
        <v>154</v>
      </c>
      <c r="JX38" t="s">
        <v>197</v>
      </c>
      <c r="JY38" t="s">
        <v>197</v>
      </c>
      <c r="JZ38" t="s">
        <v>148</v>
      </c>
      <c r="KB38" t="s">
        <v>580</v>
      </c>
      <c r="KD38" t="s">
        <v>614</v>
      </c>
      <c r="KE38" t="s">
        <v>154</v>
      </c>
      <c r="KF38" t="s">
        <v>197</v>
      </c>
      <c r="KG38" t="s">
        <v>197</v>
      </c>
      <c r="KH38" t="s">
        <v>197</v>
      </c>
      <c r="KI38" t="s">
        <v>197</v>
      </c>
      <c r="KJ38" t="s">
        <v>154</v>
      </c>
      <c r="KK38" t="s">
        <v>197</v>
      </c>
      <c r="KM38" t="s">
        <v>557</v>
      </c>
      <c r="KN38" t="s">
        <v>148</v>
      </c>
      <c r="KO38" t="s">
        <v>842</v>
      </c>
      <c r="KP38" t="s">
        <v>559</v>
      </c>
      <c r="KR38" t="s">
        <v>148</v>
      </c>
      <c r="KS38" t="s">
        <v>560</v>
      </c>
      <c r="KT38" t="s">
        <v>154</v>
      </c>
      <c r="KU38" t="s">
        <v>154</v>
      </c>
      <c r="KV38" t="s">
        <v>197</v>
      </c>
      <c r="KX38" t="s">
        <v>784</v>
      </c>
      <c r="KY38" t="s">
        <v>154</v>
      </c>
      <c r="KZ38" t="s">
        <v>154</v>
      </c>
      <c r="LA38" t="s">
        <v>197</v>
      </c>
      <c r="LB38" t="s">
        <v>154</v>
      </c>
      <c r="LC38" t="s">
        <v>197</v>
      </c>
      <c r="LD38" t="s">
        <v>197</v>
      </c>
      <c r="LE38" t="s">
        <v>197</v>
      </c>
      <c r="LF38" t="s">
        <v>197</v>
      </c>
      <c r="LG38" t="s">
        <v>197</v>
      </c>
      <c r="LH38" t="s">
        <v>197</v>
      </c>
      <c r="LJ38">
        <v>4</v>
      </c>
      <c r="LK38" s="24"/>
    </row>
    <row r="39" spans="1:323" x14ac:dyDescent="0.25">
      <c r="A39" s="48">
        <v>44538</v>
      </c>
      <c r="B39" s="48">
        <v>44561</v>
      </c>
      <c r="C39" t="s">
        <v>25</v>
      </c>
      <c r="D39" t="s">
        <v>6</v>
      </c>
      <c r="E39" s="49" t="s">
        <v>1779</v>
      </c>
      <c r="F39" s="49" t="s">
        <v>531</v>
      </c>
      <c r="G39" t="s">
        <v>521</v>
      </c>
      <c r="H39" t="s">
        <v>34</v>
      </c>
      <c r="I39" t="s">
        <v>522</v>
      </c>
      <c r="J39" t="s">
        <v>38</v>
      </c>
      <c r="K39" t="s">
        <v>703</v>
      </c>
      <c r="L39" t="s">
        <v>874</v>
      </c>
      <c r="M39" t="s">
        <v>525</v>
      </c>
      <c r="N39" t="s">
        <v>772</v>
      </c>
      <c r="O39" s="46">
        <v>8</v>
      </c>
      <c r="P39" t="s">
        <v>16</v>
      </c>
      <c r="Q39" t="s">
        <v>527</v>
      </c>
      <c r="R39" t="s">
        <v>528</v>
      </c>
      <c r="S39" t="s">
        <v>148</v>
      </c>
      <c r="T39" t="s">
        <v>529</v>
      </c>
      <c r="Z39" t="s">
        <v>530</v>
      </c>
      <c r="AA39" t="s">
        <v>154</v>
      </c>
      <c r="AB39" t="s">
        <v>197</v>
      </c>
      <c r="AC39" t="s">
        <v>197</v>
      </c>
      <c r="AD39">
        <v>205</v>
      </c>
      <c r="AE39">
        <v>916</v>
      </c>
      <c r="AF39">
        <v>205</v>
      </c>
      <c r="AG39">
        <v>916</v>
      </c>
      <c r="AH39">
        <v>63</v>
      </c>
      <c r="AI39">
        <v>58</v>
      </c>
      <c r="AJ39">
        <v>57</v>
      </c>
      <c r="AK39">
        <v>79</v>
      </c>
      <c r="AL39">
        <v>31</v>
      </c>
      <c r="AM39">
        <v>37</v>
      </c>
      <c r="AN39">
        <v>35</v>
      </c>
      <c r="AO39">
        <v>47</v>
      </c>
      <c r="AP39">
        <v>197</v>
      </c>
      <c r="AQ39">
        <v>251</v>
      </c>
      <c r="AR39">
        <v>30</v>
      </c>
      <c r="AS39">
        <v>31</v>
      </c>
      <c r="AT39">
        <v>413</v>
      </c>
      <c r="AU39">
        <v>503</v>
      </c>
      <c r="AV39" t="s">
        <v>531</v>
      </c>
      <c r="AW39" t="s">
        <v>34</v>
      </c>
      <c r="AX39" t="s">
        <v>38</v>
      </c>
      <c r="AY39" t="s">
        <v>588</v>
      </c>
      <c r="AZ39" t="s">
        <v>154</v>
      </c>
      <c r="BA39" t="s">
        <v>197</v>
      </c>
      <c r="BB39" t="s">
        <v>197</v>
      </c>
      <c r="BC39" t="s">
        <v>197</v>
      </c>
      <c r="BD39" t="s">
        <v>197</v>
      </c>
      <c r="BE39" t="s">
        <v>154</v>
      </c>
      <c r="BF39" t="s">
        <v>197</v>
      </c>
      <c r="BG39" t="s">
        <v>197</v>
      </c>
      <c r="BH39" s="24">
        <v>2020</v>
      </c>
      <c r="BI39" s="24">
        <v>2021</v>
      </c>
      <c r="BJ39" t="s">
        <v>111</v>
      </c>
      <c r="BL39" t="s">
        <v>533</v>
      </c>
      <c r="CN39">
        <v>0</v>
      </c>
      <c r="CO39">
        <v>0</v>
      </c>
      <c r="DZ39">
        <v>0</v>
      </c>
      <c r="EA39">
        <v>0</v>
      </c>
      <c r="EF39" s="1">
        <v>1</v>
      </c>
      <c r="EG39" s="1">
        <v>0</v>
      </c>
      <c r="EH39" s="1">
        <v>0</v>
      </c>
      <c r="EI39" s="1">
        <v>0</v>
      </c>
      <c r="EJ39" t="s">
        <v>534</v>
      </c>
      <c r="EL39" t="s">
        <v>875</v>
      </c>
      <c r="EM39" t="s">
        <v>154</v>
      </c>
      <c r="EN39" t="s">
        <v>154</v>
      </c>
      <c r="EO39" t="s">
        <v>154</v>
      </c>
      <c r="EP39" t="s">
        <v>197</v>
      </c>
      <c r="EQ39" t="s">
        <v>197</v>
      </c>
      <c r="ER39" t="s">
        <v>154</v>
      </c>
      <c r="ES39" t="s">
        <v>197</v>
      </c>
      <c r="ET39" t="s">
        <v>197</v>
      </c>
      <c r="EU39" t="s">
        <v>197</v>
      </c>
      <c r="EV39" t="s">
        <v>197</v>
      </c>
      <c r="EW39" t="s">
        <v>197</v>
      </c>
      <c r="EY39" t="s">
        <v>590</v>
      </c>
      <c r="EZ39" t="s">
        <v>876</v>
      </c>
      <c r="FB39" t="s">
        <v>538</v>
      </c>
      <c r="FE39" t="s">
        <v>540</v>
      </c>
      <c r="FG39">
        <v>136</v>
      </c>
      <c r="FH39" t="s">
        <v>148</v>
      </c>
      <c r="FI39" t="s">
        <v>148</v>
      </c>
      <c r="FJ39" t="s">
        <v>148</v>
      </c>
      <c r="FN39" t="s">
        <v>147</v>
      </c>
      <c r="FO39" t="s">
        <v>170</v>
      </c>
      <c r="FQ39" t="s">
        <v>572</v>
      </c>
      <c r="FR39" t="s">
        <v>197</v>
      </c>
      <c r="FS39" t="s">
        <v>154</v>
      </c>
      <c r="FT39" t="s">
        <v>197</v>
      </c>
      <c r="FU39" t="s">
        <v>197</v>
      </c>
      <c r="FV39" t="s">
        <v>197</v>
      </c>
      <c r="FW39" t="s">
        <v>197</v>
      </c>
      <c r="FX39" t="s">
        <v>197</v>
      </c>
      <c r="FY39" t="s">
        <v>197</v>
      </c>
      <c r="FZ39" t="s">
        <v>550</v>
      </c>
      <c r="GA39" t="s">
        <v>543</v>
      </c>
      <c r="GB39" t="s">
        <v>610</v>
      </c>
      <c r="GC39" t="s">
        <v>154</v>
      </c>
      <c r="GD39" t="s">
        <v>197</v>
      </c>
      <c r="GE39" t="s">
        <v>197</v>
      </c>
      <c r="GF39" t="s">
        <v>197</v>
      </c>
      <c r="GG39" t="s">
        <v>197</v>
      </c>
      <c r="GH39" t="s">
        <v>147</v>
      </c>
      <c r="GP39" t="s">
        <v>147</v>
      </c>
      <c r="GY39" t="s">
        <v>547</v>
      </c>
      <c r="GZ39" t="s">
        <v>1770</v>
      </c>
      <c r="HA39" t="s">
        <v>197</v>
      </c>
      <c r="HB39" t="s">
        <v>197</v>
      </c>
      <c r="HC39" t="s">
        <v>197</v>
      </c>
      <c r="HD39" t="s">
        <v>197</v>
      </c>
      <c r="HE39" t="s">
        <v>197</v>
      </c>
      <c r="HF39" t="s">
        <v>197</v>
      </c>
      <c r="HG39" t="s">
        <v>154</v>
      </c>
      <c r="HI39" t="s">
        <v>548</v>
      </c>
      <c r="HK39" t="s">
        <v>148</v>
      </c>
      <c r="HL39" t="s">
        <v>574</v>
      </c>
      <c r="HM39" t="s">
        <v>154</v>
      </c>
      <c r="HN39" t="s">
        <v>197</v>
      </c>
      <c r="HO39" t="s">
        <v>197</v>
      </c>
      <c r="HP39" t="s">
        <v>197</v>
      </c>
      <c r="HQ39" t="s">
        <v>197</v>
      </c>
      <c r="HS39" t="s">
        <v>575</v>
      </c>
      <c r="HT39" t="s">
        <v>871</v>
      </c>
      <c r="HU39" t="s">
        <v>877</v>
      </c>
      <c r="HV39" t="s">
        <v>197</v>
      </c>
      <c r="HW39" t="s">
        <v>197</v>
      </c>
      <c r="HX39" t="s">
        <v>197</v>
      </c>
      <c r="HY39" t="s">
        <v>197</v>
      </c>
      <c r="HZ39" t="s">
        <v>154</v>
      </c>
      <c r="IA39" t="s">
        <v>154</v>
      </c>
      <c r="IB39" t="s">
        <v>154</v>
      </c>
      <c r="IC39" t="s">
        <v>197</v>
      </c>
      <c r="ID39" t="s">
        <v>197</v>
      </c>
      <c r="IE39" t="s">
        <v>197</v>
      </c>
      <c r="IF39" t="s">
        <v>197</v>
      </c>
      <c r="IG39" t="s">
        <v>197</v>
      </c>
      <c r="IH39" t="s">
        <v>197</v>
      </c>
      <c r="IJ39" t="s">
        <v>147</v>
      </c>
      <c r="JH39" t="s">
        <v>148</v>
      </c>
      <c r="JI39" t="s">
        <v>775</v>
      </c>
      <c r="JJ39" t="s">
        <v>154</v>
      </c>
      <c r="JK39" t="s">
        <v>154</v>
      </c>
      <c r="JL39" t="s">
        <v>197</v>
      </c>
      <c r="JM39" t="s">
        <v>197</v>
      </c>
      <c r="JN39" t="s">
        <v>197</v>
      </c>
      <c r="JO39" t="s">
        <v>197</v>
      </c>
      <c r="JP39" t="s">
        <v>197</v>
      </c>
      <c r="JQ39" t="s">
        <v>197</v>
      </c>
      <c r="JR39" t="s">
        <v>878</v>
      </c>
      <c r="JS39" t="s">
        <v>197</v>
      </c>
      <c r="JT39" t="s">
        <v>197</v>
      </c>
      <c r="JU39" t="s">
        <v>197</v>
      </c>
      <c r="JV39" t="s">
        <v>197</v>
      </c>
      <c r="JW39" t="s">
        <v>154</v>
      </c>
      <c r="JX39" t="s">
        <v>154</v>
      </c>
      <c r="JY39" t="s">
        <v>197</v>
      </c>
      <c r="JZ39" t="s">
        <v>148</v>
      </c>
      <c r="KB39" t="s">
        <v>555</v>
      </c>
      <c r="KD39" t="s">
        <v>614</v>
      </c>
      <c r="KE39" t="s">
        <v>154</v>
      </c>
      <c r="KF39" t="s">
        <v>197</v>
      </c>
      <c r="KG39" t="s">
        <v>197</v>
      </c>
      <c r="KH39" t="s">
        <v>197</v>
      </c>
      <c r="KI39" t="s">
        <v>197</v>
      </c>
      <c r="KJ39" t="s">
        <v>154</v>
      </c>
      <c r="KK39" t="s">
        <v>197</v>
      </c>
      <c r="KM39" t="s">
        <v>557</v>
      </c>
      <c r="KN39" t="s">
        <v>148</v>
      </c>
      <c r="KO39" t="s">
        <v>558</v>
      </c>
      <c r="KP39" t="s">
        <v>600</v>
      </c>
      <c r="KR39" t="s">
        <v>148</v>
      </c>
      <c r="KS39" t="s">
        <v>560</v>
      </c>
      <c r="KT39" t="s">
        <v>154</v>
      </c>
      <c r="KU39" t="s">
        <v>154</v>
      </c>
      <c r="KV39" t="s">
        <v>197</v>
      </c>
      <c r="KX39" t="s">
        <v>879</v>
      </c>
      <c r="KY39" t="s">
        <v>154</v>
      </c>
      <c r="KZ39" t="s">
        <v>197</v>
      </c>
      <c r="LA39" t="s">
        <v>197</v>
      </c>
      <c r="LB39" t="s">
        <v>154</v>
      </c>
      <c r="LC39" t="s">
        <v>197</v>
      </c>
      <c r="LD39" t="s">
        <v>197</v>
      </c>
      <c r="LE39" t="s">
        <v>154</v>
      </c>
      <c r="LF39" t="s">
        <v>197</v>
      </c>
      <c r="LG39" t="s">
        <v>197</v>
      </c>
      <c r="LH39" t="s">
        <v>197</v>
      </c>
      <c r="LJ39">
        <v>3</v>
      </c>
      <c r="LK39" s="24"/>
    </row>
    <row r="40" spans="1:323" x14ac:dyDescent="0.25">
      <c r="A40" s="48">
        <v>44541</v>
      </c>
      <c r="B40" s="48">
        <v>44561</v>
      </c>
      <c r="C40" t="s">
        <v>25</v>
      </c>
      <c r="D40" t="s">
        <v>6</v>
      </c>
      <c r="E40" s="49" t="s">
        <v>1779</v>
      </c>
      <c r="F40" s="49" t="s">
        <v>531</v>
      </c>
      <c r="G40" t="s">
        <v>521</v>
      </c>
      <c r="H40" t="s">
        <v>34</v>
      </c>
      <c r="I40" t="s">
        <v>522</v>
      </c>
      <c r="J40" t="s">
        <v>38</v>
      </c>
      <c r="K40" t="s">
        <v>880</v>
      </c>
      <c r="L40" t="s">
        <v>881</v>
      </c>
      <c r="M40" t="s">
        <v>525</v>
      </c>
      <c r="N40" t="s">
        <v>882</v>
      </c>
      <c r="O40" s="46">
        <v>7</v>
      </c>
      <c r="P40" t="s">
        <v>16</v>
      </c>
      <c r="Q40" t="s">
        <v>527</v>
      </c>
      <c r="R40" t="s">
        <v>565</v>
      </c>
      <c r="S40" t="s">
        <v>148</v>
      </c>
      <c r="T40" t="s">
        <v>529</v>
      </c>
      <c r="Z40" t="s">
        <v>530</v>
      </c>
      <c r="AA40" t="s">
        <v>154</v>
      </c>
      <c r="AB40" t="s">
        <v>197</v>
      </c>
      <c r="AC40" t="s">
        <v>197</v>
      </c>
      <c r="AD40">
        <v>1096</v>
      </c>
      <c r="AE40">
        <v>4335</v>
      </c>
      <c r="AF40">
        <v>1096</v>
      </c>
      <c r="AG40">
        <v>4335</v>
      </c>
      <c r="AH40">
        <v>112</v>
      </c>
      <c r="AI40">
        <v>227</v>
      </c>
      <c r="AJ40">
        <v>251</v>
      </c>
      <c r="AK40">
        <v>277</v>
      </c>
      <c r="AL40">
        <v>260</v>
      </c>
      <c r="AM40">
        <v>287</v>
      </c>
      <c r="AN40">
        <v>369</v>
      </c>
      <c r="AO40">
        <v>396</v>
      </c>
      <c r="AP40">
        <v>996</v>
      </c>
      <c r="AQ40">
        <v>1014</v>
      </c>
      <c r="AR40">
        <v>64</v>
      </c>
      <c r="AS40">
        <v>82</v>
      </c>
      <c r="AT40">
        <v>2052</v>
      </c>
      <c r="AU40">
        <v>2283</v>
      </c>
      <c r="AV40" t="s">
        <v>531</v>
      </c>
      <c r="AW40" t="s">
        <v>34</v>
      </c>
      <c r="AX40" t="s">
        <v>38</v>
      </c>
      <c r="AY40" t="s">
        <v>588</v>
      </c>
      <c r="AZ40" t="s">
        <v>154</v>
      </c>
      <c r="BA40" t="s">
        <v>197</v>
      </c>
      <c r="BB40" t="s">
        <v>197</v>
      </c>
      <c r="BC40" t="s">
        <v>197</v>
      </c>
      <c r="BD40" t="s">
        <v>197</v>
      </c>
      <c r="BE40" t="s">
        <v>154</v>
      </c>
      <c r="BF40" t="s">
        <v>197</v>
      </c>
      <c r="BG40" t="s">
        <v>197</v>
      </c>
      <c r="BH40" s="24">
        <v>2020</v>
      </c>
      <c r="BI40" s="24">
        <v>2020</v>
      </c>
      <c r="BJ40" t="s">
        <v>111</v>
      </c>
      <c r="BL40" t="s">
        <v>570</v>
      </c>
      <c r="CN40">
        <v>0</v>
      </c>
      <c r="CO40">
        <v>0</v>
      </c>
      <c r="DZ40">
        <v>0</v>
      </c>
      <c r="EA40">
        <v>0</v>
      </c>
      <c r="EF40" s="1">
        <v>1</v>
      </c>
      <c r="EG40" s="1">
        <v>0</v>
      </c>
      <c r="EH40" s="1">
        <v>0</v>
      </c>
      <c r="EI40" s="1">
        <v>0</v>
      </c>
      <c r="EJ40" t="s">
        <v>534</v>
      </c>
      <c r="EL40" t="s">
        <v>883</v>
      </c>
      <c r="EM40" t="s">
        <v>154</v>
      </c>
      <c r="EN40" t="s">
        <v>154</v>
      </c>
      <c r="EO40" t="s">
        <v>154</v>
      </c>
      <c r="EP40" t="s">
        <v>197</v>
      </c>
      <c r="EQ40" t="s">
        <v>197</v>
      </c>
      <c r="ER40" t="s">
        <v>197</v>
      </c>
      <c r="ES40" t="s">
        <v>197</v>
      </c>
      <c r="ET40" t="s">
        <v>154</v>
      </c>
      <c r="EU40" t="s">
        <v>197</v>
      </c>
      <c r="EV40" t="s">
        <v>197</v>
      </c>
      <c r="EW40" t="s">
        <v>197</v>
      </c>
      <c r="EY40" t="s">
        <v>536</v>
      </c>
      <c r="EZ40" t="s">
        <v>536</v>
      </c>
      <c r="FC40" t="s">
        <v>540</v>
      </c>
      <c r="FE40" t="s">
        <v>540</v>
      </c>
      <c r="FG40">
        <v>662</v>
      </c>
      <c r="FH40" t="s">
        <v>148</v>
      </c>
      <c r="FI40" t="s">
        <v>148</v>
      </c>
      <c r="FJ40" t="s">
        <v>148</v>
      </c>
      <c r="FN40" t="s">
        <v>148</v>
      </c>
      <c r="FQ40" t="s">
        <v>724</v>
      </c>
      <c r="FR40" t="s">
        <v>154</v>
      </c>
      <c r="FS40" t="s">
        <v>154</v>
      </c>
      <c r="FT40" t="s">
        <v>197</v>
      </c>
      <c r="FU40" t="s">
        <v>197</v>
      </c>
      <c r="FV40" t="s">
        <v>197</v>
      </c>
      <c r="FW40" t="s">
        <v>197</v>
      </c>
      <c r="FX40" t="s">
        <v>197</v>
      </c>
      <c r="FY40" t="s">
        <v>197</v>
      </c>
      <c r="FZ40" t="s">
        <v>550</v>
      </c>
      <c r="GA40" t="s">
        <v>632</v>
      </c>
      <c r="GB40" t="s">
        <v>699</v>
      </c>
      <c r="GC40" t="s">
        <v>197</v>
      </c>
      <c r="GD40" t="s">
        <v>197</v>
      </c>
      <c r="GE40" t="s">
        <v>154</v>
      </c>
      <c r="GF40" t="s">
        <v>154</v>
      </c>
      <c r="GG40" t="s">
        <v>197</v>
      </c>
      <c r="GH40" t="s">
        <v>147</v>
      </c>
      <c r="GP40" t="s">
        <v>147</v>
      </c>
      <c r="GY40" t="s">
        <v>547</v>
      </c>
      <c r="GZ40" t="s">
        <v>1770</v>
      </c>
      <c r="HA40" t="s">
        <v>197</v>
      </c>
      <c r="HB40" t="s">
        <v>197</v>
      </c>
      <c r="HC40" t="s">
        <v>197</v>
      </c>
      <c r="HD40" t="s">
        <v>197</v>
      </c>
      <c r="HE40" t="s">
        <v>197</v>
      </c>
      <c r="HF40" t="s">
        <v>197</v>
      </c>
      <c r="HG40" t="s">
        <v>154</v>
      </c>
      <c r="HI40" t="s">
        <v>548</v>
      </c>
      <c r="HK40" t="s">
        <v>148</v>
      </c>
      <c r="HL40" t="s">
        <v>574</v>
      </c>
      <c r="HM40" t="s">
        <v>154</v>
      </c>
      <c r="HN40" t="s">
        <v>197</v>
      </c>
      <c r="HO40" t="s">
        <v>197</v>
      </c>
      <c r="HP40" t="s">
        <v>197</v>
      </c>
      <c r="HQ40" t="s">
        <v>197</v>
      </c>
      <c r="HS40" t="s">
        <v>550</v>
      </c>
      <c r="HU40" t="s">
        <v>884</v>
      </c>
      <c r="HV40" t="s">
        <v>197</v>
      </c>
      <c r="HW40" t="s">
        <v>197</v>
      </c>
      <c r="HX40" t="s">
        <v>197</v>
      </c>
      <c r="HY40" t="s">
        <v>197</v>
      </c>
      <c r="HZ40" t="s">
        <v>197</v>
      </c>
      <c r="IA40" t="s">
        <v>154</v>
      </c>
      <c r="IB40" t="s">
        <v>154</v>
      </c>
      <c r="IC40" t="s">
        <v>197</v>
      </c>
      <c r="ID40" t="s">
        <v>197</v>
      </c>
      <c r="IE40" t="s">
        <v>197</v>
      </c>
      <c r="IF40" t="s">
        <v>197</v>
      </c>
      <c r="IG40" t="s">
        <v>154</v>
      </c>
      <c r="IH40" t="s">
        <v>197</v>
      </c>
      <c r="II40" t="s">
        <v>578</v>
      </c>
      <c r="IJ40" t="s">
        <v>147</v>
      </c>
      <c r="JH40" t="s">
        <v>148</v>
      </c>
      <c r="JI40" t="s">
        <v>553</v>
      </c>
      <c r="JJ40" t="s">
        <v>154</v>
      </c>
      <c r="JK40" t="s">
        <v>154</v>
      </c>
      <c r="JL40" t="s">
        <v>197</v>
      </c>
      <c r="JM40" t="s">
        <v>197</v>
      </c>
      <c r="JN40" t="s">
        <v>197</v>
      </c>
      <c r="JO40" t="s">
        <v>197</v>
      </c>
      <c r="JP40" t="s">
        <v>197</v>
      </c>
      <c r="JQ40" t="s">
        <v>197</v>
      </c>
      <c r="JR40" t="s">
        <v>613</v>
      </c>
      <c r="JS40" t="s">
        <v>197</v>
      </c>
      <c r="JT40" t="s">
        <v>197</v>
      </c>
      <c r="JU40" t="s">
        <v>154</v>
      </c>
      <c r="JV40" t="s">
        <v>197</v>
      </c>
      <c r="JW40" t="s">
        <v>154</v>
      </c>
      <c r="JX40" t="s">
        <v>154</v>
      </c>
      <c r="JY40" t="s">
        <v>197</v>
      </c>
      <c r="JZ40" t="s">
        <v>147</v>
      </c>
      <c r="KA40" t="s">
        <v>183</v>
      </c>
      <c r="KB40" t="s">
        <v>580</v>
      </c>
      <c r="KD40" t="s">
        <v>671</v>
      </c>
      <c r="KE40" t="s">
        <v>154</v>
      </c>
      <c r="KF40" t="s">
        <v>197</v>
      </c>
      <c r="KG40" t="s">
        <v>197</v>
      </c>
      <c r="KH40" t="s">
        <v>197</v>
      </c>
      <c r="KI40" t="s">
        <v>197</v>
      </c>
      <c r="KJ40" t="s">
        <v>154</v>
      </c>
      <c r="KK40" t="s">
        <v>197</v>
      </c>
      <c r="KM40" t="s">
        <v>582</v>
      </c>
      <c r="KN40" t="s">
        <v>148</v>
      </c>
      <c r="KO40" t="s">
        <v>558</v>
      </c>
      <c r="KP40" t="s">
        <v>600</v>
      </c>
      <c r="KR40" t="s">
        <v>148</v>
      </c>
      <c r="KS40" t="s">
        <v>560</v>
      </c>
      <c r="KT40" t="s">
        <v>154</v>
      </c>
      <c r="KU40" t="s">
        <v>154</v>
      </c>
      <c r="KV40" t="s">
        <v>197</v>
      </c>
      <c r="KX40" t="s">
        <v>583</v>
      </c>
      <c r="KY40" t="s">
        <v>154</v>
      </c>
      <c r="KZ40" t="s">
        <v>154</v>
      </c>
      <c r="LA40" t="s">
        <v>154</v>
      </c>
      <c r="LB40" t="s">
        <v>197</v>
      </c>
      <c r="LC40" t="s">
        <v>197</v>
      </c>
      <c r="LD40" t="s">
        <v>197</v>
      </c>
      <c r="LE40" t="s">
        <v>197</v>
      </c>
      <c r="LF40" t="s">
        <v>197</v>
      </c>
      <c r="LG40" t="s">
        <v>197</v>
      </c>
      <c r="LH40" t="s">
        <v>197</v>
      </c>
      <c r="LJ40">
        <v>3</v>
      </c>
      <c r="LK40" s="24"/>
    </row>
    <row r="41" spans="1:323" x14ac:dyDescent="0.25">
      <c r="A41" s="48">
        <v>44527</v>
      </c>
      <c r="B41" s="48">
        <v>44561</v>
      </c>
      <c r="C41" t="s">
        <v>25</v>
      </c>
      <c r="D41" t="s">
        <v>6</v>
      </c>
      <c r="E41" s="49" t="s">
        <v>1779</v>
      </c>
      <c r="F41" s="49" t="s">
        <v>531</v>
      </c>
      <c r="G41" t="s">
        <v>616</v>
      </c>
      <c r="H41" t="s">
        <v>39</v>
      </c>
      <c r="I41" t="s">
        <v>673</v>
      </c>
      <c r="J41" t="s">
        <v>43</v>
      </c>
      <c r="K41" t="s">
        <v>885</v>
      </c>
      <c r="L41" t="s">
        <v>886</v>
      </c>
      <c r="M41" t="s">
        <v>525</v>
      </c>
      <c r="N41" t="s">
        <v>887</v>
      </c>
      <c r="O41" s="46">
        <v>2</v>
      </c>
      <c r="P41" t="s">
        <v>16</v>
      </c>
      <c r="Q41" t="s">
        <v>527</v>
      </c>
      <c r="R41" t="s">
        <v>565</v>
      </c>
      <c r="S41" t="s">
        <v>148</v>
      </c>
      <c r="T41" t="s">
        <v>630</v>
      </c>
      <c r="V41" t="s">
        <v>646</v>
      </c>
      <c r="Z41" t="s">
        <v>530</v>
      </c>
      <c r="AA41" t="s">
        <v>154</v>
      </c>
      <c r="AB41" t="s">
        <v>197</v>
      </c>
      <c r="AC41" t="s">
        <v>197</v>
      </c>
      <c r="AD41">
        <v>1154</v>
      </c>
      <c r="AE41">
        <v>6002</v>
      </c>
      <c r="AF41">
        <v>1154</v>
      </c>
      <c r="AG41">
        <v>6002</v>
      </c>
      <c r="AH41">
        <v>180</v>
      </c>
      <c r="AI41">
        <v>180</v>
      </c>
      <c r="AJ41">
        <v>300</v>
      </c>
      <c r="AK41">
        <v>361</v>
      </c>
      <c r="AL41">
        <v>420</v>
      </c>
      <c r="AM41">
        <v>420</v>
      </c>
      <c r="AN41">
        <v>480</v>
      </c>
      <c r="AO41">
        <v>540</v>
      </c>
      <c r="AP41">
        <v>1140</v>
      </c>
      <c r="AQ41">
        <v>1621</v>
      </c>
      <c r="AR41">
        <v>180</v>
      </c>
      <c r="AS41">
        <v>180</v>
      </c>
      <c r="AT41">
        <v>2700</v>
      </c>
      <c r="AU41">
        <v>3302</v>
      </c>
      <c r="AV41" t="s">
        <v>531</v>
      </c>
      <c r="AW41" t="s">
        <v>34</v>
      </c>
      <c r="AX41" t="s">
        <v>36</v>
      </c>
      <c r="AY41" t="s">
        <v>888</v>
      </c>
      <c r="AZ41" t="s">
        <v>154</v>
      </c>
      <c r="BA41" t="s">
        <v>197</v>
      </c>
      <c r="BB41" t="s">
        <v>197</v>
      </c>
      <c r="BC41" t="s">
        <v>197</v>
      </c>
      <c r="BD41" t="s">
        <v>197</v>
      </c>
      <c r="BE41" t="s">
        <v>154</v>
      </c>
      <c r="BF41" t="s">
        <v>197</v>
      </c>
      <c r="BG41" t="s">
        <v>154</v>
      </c>
      <c r="BH41" s="24">
        <v>2017</v>
      </c>
      <c r="BI41" s="24">
        <v>2020</v>
      </c>
      <c r="BJ41" t="s">
        <v>111</v>
      </c>
      <c r="BL41" t="s">
        <v>570</v>
      </c>
      <c r="CN41">
        <v>0</v>
      </c>
      <c r="CO41">
        <v>0</v>
      </c>
      <c r="DZ41">
        <v>0</v>
      </c>
      <c r="EA41">
        <v>0</v>
      </c>
      <c r="EF41" s="1">
        <v>0.86301369863013699</v>
      </c>
      <c r="EG41" s="1">
        <v>0</v>
      </c>
      <c r="EH41" s="1">
        <v>0.13698630136986301</v>
      </c>
      <c r="EI41" s="1">
        <v>0</v>
      </c>
      <c r="EJ41" t="s">
        <v>534</v>
      </c>
      <c r="EL41" t="s">
        <v>889</v>
      </c>
      <c r="EM41" t="s">
        <v>154</v>
      </c>
      <c r="EN41" t="s">
        <v>154</v>
      </c>
      <c r="EO41" t="s">
        <v>154</v>
      </c>
      <c r="EP41" t="s">
        <v>197</v>
      </c>
      <c r="EQ41" t="s">
        <v>154</v>
      </c>
      <c r="ER41" t="s">
        <v>154</v>
      </c>
      <c r="ES41" t="s">
        <v>154</v>
      </c>
      <c r="ET41" t="s">
        <v>197</v>
      </c>
      <c r="EU41" t="s">
        <v>154</v>
      </c>
      <c r="EV41" t="s">
        <v>197</v>
      </c>
      <c r="EW41" t="s">
        <v>197</v>
      </c>
      <c r="EX41" t="s">
        <v>536</v>
      </c>
      <c r="EY41" t="s">
        <v>537</v>
      </c>
      <c r="EZ41" t="s">
        <v>537</v>
      </c>
      <c r="FA41" t="s">
        <v>537</v>
      </c>
      <c r="FB41" t="s">
        <v>537</v>
      </c>
      <c r="FD41" t="s">
        <v>539</v>
      </c>
      <c r="FE41" t="s">
        <v>540</v>
      </c>
      <c r="FG41">
        <v>296</v>
      </c>
      <c r="FH41" t="s">
        <v>148</v>
      </c>
      <c r="FI41" t="s">
        <v>148</v>
      </c>
      <c r="FJ41" t="s">
        <v>148</v>
      </c>
      <c r="FN41" t="s">
        <v>148</v>
      </c>
      <c r="FQ41" t="s">
        <v>572</v>
      </c>
      <c r="FR41" t="s">
        <v>197</v>
      </c>
      <c r="FS41" t="s">
        <v>154</v>
      </c>
      <c r="FT41" t="s">
        <v>197</v>
      </c>
      <c r="FU41" t="s">
        <v>197</v>
      </c>
      <c r="FV41" t="s">
        <v>197</v>
      </c>
      <c r="FW41" t="s">
        <v>197</v>
      </c>
      <c r="FX41" t="s">
        <v>197</v>
      </c>
      <c r="FY41" t="s">
        <v>197</v>
      </c>
      <c r="FZ41" t="s">
        <v>550</v>
      </c>
      <c r="GA41" t="s">
        <v>632</v>
      </c>
      <c r="GB41" t="s">
        <v>610</v>
      </c>
      <c r="GC41" t="s">
        <v>154</v>
      </c>
      <c r="GD41" t="s">
        <v>197</v>
      </c>
      <c r="GE41" t="s">
        <v>197</v>
      </c>
      <c r="GF41" t="s">
        <v>197</v>
      </c>
      <c r="GG41" t="s">
        <v>197</v>
      </c>
      <c r="GH41" t="s">
        <v>148</v>
      </c>
      <c r="GI41">
        <v>23</v>
      </c>
      <c r="GJ41" t="s">
        <v>591</v>
      </c>
      <c r="GK41" t="s">
        <v>154</v>
      </c>
      <c r="GL41" t="s">
        <v>197</v>
      </c>
      <c r="GM41" t="s">
        <v>592</v>
      </c>
      <c r="GN41" t="s">
        <v>147</v>
      </c>
      <c r="GO41" t="s">
        <v>593</v>
      </c>
      <c r="GP41" t="s">
        <v>147</v>
      </c>
      <c r="GY41" t="s">
        <v>634</v>
      </c>
      <c r="HH41" t="s">
        <v>632</v>
      </c>
      <c r="HK41" t="s">
        <v>148</v>
      </c>
      <c r="HL41" t="s">
        <v>574</v>
      </c>
      <c r="HM41" t="s">
        <v>154</v>
      </c>
      <c r="HN41" t="s">
        <v>197</v>
      </c>
      <c r="HO41" t="s">
        <v>197</v>
      </c>
      <c r="HP41" t="s">
        <v>197</v>
      </c>
      <c r="HQ41" t="s">
        <v>197</v>
      </c>
      <c r="HS41" t="s">
        <v>575</v>
      </c>
      <c r="HT41" t="s">
        <v>635</v>
      </c>
      <c r="HU41" t="s">
        <v>854</v>
      </c>
      <c r="HV41" t="s">
        <v>197</v>
      </c>
      <c r="HW41" t="s">
        <v>154</v>
      </c>
      <c r="HX41" t="s">
        <v>197</v>
      </c>
      <c r="HY41" t="s">
        <v>197</v>
      </c>
      <c r="HZ41" t="s">
        <v>197</v>
      </c>
      <c r="IA41" t="s">
        <v>154</v>
      </c>
      <c r="IB41" t="s">
        <v>154</v>
      </c>
      <c r="IC41" t="s">
        <v>197</v>
      </c>
      <c r="ID41" t="s">
        <v>197</v>
      </c>
      <c r="IE41" t="s">
        <v>197</v>
      </c>
      <c r="IF41" t="s">
        <v>197</v>
      </c>
      <c r="IG41" t="s">
        <v>197</v>
      </c>
      <c r="IH41" t="s">
        <v>197</v>
      </c>
      <c r="IJ41" t="s">
        <v>147</v>
      </c>
      <c r="JH41" t="s">
        <v>148</v>
      </c>
      <c r="JI41" t="s">
        <v>596</v>
      </c>
      <c r="JJ41" t="s">
        <v>154</v>
      </c>
      <c r="JK41" t="s">
        <v>154</v>
      </c>
      <c r="JL41" t="s">
        <v>154</v>
      </c>
      <c r="JM41" t="s">
        <v>197</v>
      </c>
      <c r="JN41" t="s">
        <v>197</v>
      </c>
      <c r="JO41" t="s">
        <v>197</v>
      </c>
      <c r="JP41" t="s">
        <v>197</v>
      </c>
      <c r="JQ41" t="s">
        <v>197</v>
      </c>
      <c r="JR41" t="s">
        <v>613</v>
      </c>
      <c r="JS41" t="s">
        <v>197</v>
      </c>
      <c r="JT41" t="s">
        <v>197</v>
      </c>
      <c r="JU41" t="s">
        <v>154</v>
      </c>
      <c r="JV41" t="s">
        <v>197</v>
      </c>
      <c r="JW41" t="s">
        <v>154</v>
      </c>
      <c r="JX41" t="s">
        <v>154</v>
      </c>
      <c r="JY41" t="s">
        <v>197</v>
      </c>
      <c r="JZ41" t="s">
        <v>148</v>
      </c>
      <c r="KB41" t="s">
        <v>555</v>
      </c>
      <c r="KD41" t="s">
        <v>599</v>
      </c>
      <c r="KE41" t="s">
        <v>197</v>
      </c>
      <c r="KF41" t="s">
        <v>197</v>
      </c>
      <c r="KG41" t="s">
        <v>197</v>
      </c>
      <c r="KH41" t="s">
        <v>154</v>
      </c>
      <c r="KI41" t="s">
        <v>197</v>
      </c>
      <c r="KJ41" t="s">
        <v>154</v>
      </c>
      <c r="KK41" t="s">
        <v>197</v>
      </c>
      <c r="KM41" t="s">
        <v>582</v>
      </c>
      <c r="KN41" t="s">
        <v>148</v>
      </c>
      <c r="KO41" t="s">
        <v>641</v>
      </c>
      <c r="KP41" t="s">
        <v>559</v>
      </c>
      <c r="KR41" t="s">
        <v>148</v>
      </c>
      <c r="KS41" t="s">
        <v>601</v>
      </c>
      <c r="KT41" t="s">
        <v>154</v>
      </c>
      <c r="KU41" t="s">
        <v>154</v>
      </c>
      <c r="KV41" t="s">
        <v>197</v>
      </c>
      <c r="KX41" t="s">
        <v>672</v>
      </c>
      <c r="KY41" t="s">
        <v>154</v>
      </c>
      <c r="KZ41" t="s">
        <v>154</v>
      </c>
      <c r="LA41" t="s">
        <v>197</v>
      </c>
      <c r="LB41" t="s">
        <v>197</v>
      </c>
      <c r="LC41" t="s">
        <v>154</v>
      </c>
      <c r="LD41" t="s">
        <v>197</v>
      </c>
      <c r="LE41" t="s">
        <v>197</v>
      </c>
      <c r="LF41" t="s">
        <v>197</v>
      </c>
      <c r="LG41" t="s">
        <v>197</v>
      </c>
      <c r="LH41" t="s">
        <v>197</v>
      </c>
      <c r="LJ41">
        <v>3</v>
      </c>
      <c r="LK41" s="24"/>
    </row>
    <row r="42" spans="1:323" x14ac:dyDescent="0.25">
      <c r="A42" s="48">
        <v>44526</v>
      </c>
      <c r="B42" s="48">
        <v>44561</v>
      </c>
      <c r="C42" t="s">
        <v>25</v>
      </c>
      <c r="D42" t="s">
        <v>6</v>
      </c>
      <c r="E42" s="49" t="s">
        <v>1779</v>
      </c>
      <c r="F42" s="49" t="s">
        <v>531</v>
      </c>
      <c r="G42" t="s">
        <v>616</v>
      </c>
      <c r="H42" t="s">
        <v>39</v>
      </c>
      <c r="I42" t="s">
        <v>673</v>
      </c>
      <c r="J42" t="s">
        <v>43</v>
      </c>
      <c r="K42" t="s">
        <v>890</v>
      </c>
      <c r="L42" t="s">
        <v>891</v>
      </c>
      <c r="M42" t="s">
        <v>525</v>
      </c>
      <c r="N42" t="s">
        <v>892</v>
      </c>
      <c r="O42" s="46">
        <v>3</v>
      </c>
      <c r="P42" t="s">
        <v>16</v>
      </c>
      <c r="Q42" t="s">
        <v>527</v>
      </c>
      <c r="R42" t="s">
        <v>565</v>
      </c>
      <c r="S42" t="s">
        <v>148</v>
      </c>
      <c r="T42" t="s">
        <v>630</v>
      </c>
      <c r="V42" t="s">
        <v>646</v>
      </c>
      <c r="Z42" t="s">
        <v>566</v>
      </c>
      <c r="AA42" t="s">
        <v>197</v>
      </c>
      <c r="AB42" t="s">
        <v>197</v>
      </c>
      <c r="AC42" t="s">
        <v>154</v>
      </c>
      <c r="AD42">
        <v>255</v>
      </c>
      <c r="AE42">
        <v>930</v>
      </c>
      <c r="BH42" s="24">
        <v>0</v>
      </c>
      <c r="BI42" s="24">
        <v>0</v>
      </c>
      <c r="CN42">
        <v>0</v>
      </c>
      <c r="CO42">
        <v>0</v>
      </c>
      <c r="CY42">
        <v>255</v>
      </c>
      <c r="CZ42">
        <v>930</v>
      </c>
      <c r="DA42">
        <v>34</v>
      </c>
      <c r="DB42">
        <v>41</v>
      </c>
      <c r="DC42">
        <v>60</v>
      </c>
      <c r="DD42">
        <v>80</v>
      </c>
      <c r="DE42">
        <v>75</v>
      </c>
      <c r="DF42">
        <v>92</v>
      </c>
      <c r="DG42">
        <v>25</v>
      </c>
      <c r="DH42">
        <v>36</v>
      </c>
      <c r="DI42">
        <v>190</v>
      </c>
      <c r="DJ42">
        <v>245</v>
      </c>
      <c r="DK42">
        <v>22</v>
      </c>
      <c r="DL42">
        <v>30</v>
      </c>
      <c r="DM42">
        <v>406</v>
      </c>
      <c r="DN42">
        <v>524</v>
      </c>
      <c r="DO42" t="s">
        <v>567</v>
      </c>
      <c r="DP42" t="s">
        <v>607</v>
      </c>
      <c r="DQ42" t="s">
        <v>682</v>
      </c>
      <c r="DR42" t="s">
        <v>154</v>
      </c>
      <c r="DS42" t="s">
        <v>197</v>
      </c>
      <c r="DT42" t="s">
        <v>197</v>
      </c>
      <c r="DU42" t="s">
        <v>197</v>
      </c>
      <c r="DV42" t="s">
        <v>197</v>
      </c>
      <c r="DW42" t="s">
        <v>154</v>
      </c>
      <c r="DX42" t="s">
        <v>197</v>
      </c>
      <c r="DY42" t="s">
        <v>154</v>
      </c>
      <c r="DZ42">
        <v>2021</v>
      </c>
      <c r="EA42">
        <v>2021</v>
      </c>
      <c r="EB42" t="s">
        <v>115</v>
      </c>
      <c r="ED42" t="s">
        <v>570</v>
      </c>
      <c r="EF42" s="1">
        <v>1</v>
      </c>
      <c r="EG42" s="1">
        <v>0</v>
      </c>
      <c r="EH42" s="1">
        <v>0</v>
      </c>
      <c r="EI42" s="1">
        <v>0</v>
      </c>
      <c r="EJ42" t="s">
        <v>534</v>
      </c>
      <c r="EL42" t="s">
        <v>893</v>
      </c>
      <c r="EM42" t="s">
        <v>154</v>
      </c>
      <c r="EN42" t="s">
        <v>154</v>
      </c>
      <c r="EO42" t="s">
        <v>154</v>
      </c>
      <c r="EP42" t="s">
        <v>197</v>
      </c>
      <c r="EQ42" t="s">
        <v>197</v>
      </c>
      <c r="ER42" t="s">
        <v>197</v>
      </c>
      <c r="ES42" t="s">
        <v>197</v>
      </c>
      <c r="ET42" t="s">
        <v>197</v>
      </c>
      <c r="EU42" t="s">
        <v>197</v>
      </c>
      <c r="EV42" t="s">
        <v>197</v>
      </c>
      <c r="EW42" t="s">
        <v>197</v>
      </c>
      <c r="EY42" t="s">
        <v>590</v>
      </c>
      <c r="EZ42" t="s">
        <v>536</v>
      </c>
      <c r="FE42" t="s">
        <v>540</v>
      </c>
      <c r="FG42">
        <v>210</v>
      </c>
      <c r="FH42" t="s">
        <v>148</v>
      </c>
      <c r="FI42" t="s">
        <v>148</v>
      </c>
      <c r="FJ42" t="s">
        <v>148</v>
      </c>
      <c r="FN42" t="s">
        <v>147</v>
      </c>
      <c r="FO42" t="s">
        <v>170</v>
      </c>
      <c r="FQ42" t="s">
        <v>572</v>
      </c>
      <c r="FR42" t="s">
        <v>197</v>
      </c>
      <c r="FS42" t="s">
        <v>154</v>
      </c>
      <c r="FT42" t="s">
        <v>197</v>
      </c>
      <c r="FU42" t="s">
        <v>197</v>
      </c>
      <c r="FV42" t="s">
        <v>197</v>
      </c>
      <c r="FW42" t="s">
        <v>197</v>
      </c>
      <c r="FX42" t="s">
        <v>197</v>
      </c>
      <c r="FY42" t="s">
        <v>197</v>
      </c>
      <c r="FZ42" t="s">
        <v>550</v>
      </c>
      <c r="GA42" t="s">
        <v>632</v>
      </c>
      <c r="GB42" t="s">
        <v>610</v>
      </c>
      <c r="GC42" t="s">
        <v>154</v>
      </c>
      <c r="GD42" t="s">
        <v>197</v>
      </c>
      <c r="GE42" t="s">
        <v>197</v>
      </c>
      <c r="GF42" t="s">
        <v>197</v>
      </c>
      <c r="GG42" t="s">
        <v>197</v>
      </c>
      <c r="GH42" t="s">
        <v>147</v>
      </c>
      <c r="GP42" t="s">
        <v>147</v>
      </c>
      <c r="GY42" t="s">
        <v>894</v>
      </c>
      <c r="GZ42" t="s">
        <v>895</v>
      </c>
      <c r="HA42" t="s">
        <v>197</v>
      </c>
      <c r="HB42" t="s">
        <v>197</v>
      </c>
      <c r="HC42" t="s">
        <v>197</v>
      </c>
      <c r="HD42" t="s">
        <v>197</v>
      </c>
      <c r="HE42" t="s">
        <v>154</v>
      </c>
      <c r="HF42" t="s">
        <v>197</v>
      </c>
      <c r="HG42" t="s">
        <v>197</v>
      </c>
      <c r="HH42" t="s">
        <v>896</v>
      </c>
      <c r="HK42" t="s">
        <v>148</v>
      </c>
      <c r="HL42" t="s">
        <v>574</v>
      </c>
      <c r="HM42" t="s">
        <v>154</v>
      </c>
      <c r="HN42" t="s">
        <v>197</v>
      </c>
      <c r="HO42" t="s">
        <v>197</v>
      </c>
      <c r="HP42" t="s">
        <v>197</v>
      </c>
      <c r="HQ42" t="s">
        <v>197</v>
      </c>
      <c r="HS42" t="s">
        <v>575</v>
      </c>
      <c r="HT42" t="s">
        <v>594</v>
      </c>
      <c r="HU42" t="s">
        <v>669</v>
      </c>
      <c r="HV42" t="s">
        <v>197</v>
      </c>
      <c r="HW42" t="s">
        <v>197</v>
      </c>
      <c r="HX42" t="s">
        <v>197</v>
      </c>
      <c r="HY42" t="s">
        <v>197</v>
      </c>
      <c r="HZ42" t="s">
        <v>197</v>
      </c>
      <c r="IA42" t="s">
        <v>154</v>
      </c>
      <c r="IB42" t="s">
        <v>154</v>
      </c>
      <c r="IC42" t="s">
        <v>197</v>
      </c>
      <c r="ID42" t="s">
        <v>197</v>
      </c>
      <c r="IE42" t="s">
        <v>197</v>
      </c>
      <c r="IF42" t="s">
        <v>197</v>
      </c>
      <c r="IG42" t="s">
        <v>154</v>
      </c>
      <c r="IH42" t="s">
        <v>197</v>
      </c>
      <c r="II42" t="s">
        <v>897</v>
      </c>
      <c r="IJ42" t="s">
        <v>147</v>
      </c>
      <c r="JH42" t="s">
        <v>148</v>
      </c>
      <c r="JI42" t="s">
        <v>596</v>
      </c>
      <c r="JJ42" t="s">
        <v>154</v>
      </c>
      <c r="JK42" t="s">
        <v>154</v>
      </c>
      <c r="JL42" t="s">
        <v>154</v>
      </c>
      <c r="JM42" t="s">
        <v>197</v>
      </c>
      <c r="JN42" t="s">
        <v>197</v>
      </c>
      <c r="JO42" t="s">
        <v>197</v>
      </c>
      <c r="JP42" t="s">
        <v>197</v>
      </c>
      <c r="JQ42" t="s">
        <v>197</v>
      </c>
      <c r="JR42" t="s">
        <v>898</v>
      </c>
      <c r="JS42" t="s">
        <v>154</v>
      </c>
      <c r="JT42" t="s">
        <v>197</v>
      </c>
      <c r="JU42" t="s">
        <v>154</v>
      </c>
      <c r="JV42" t="s">
        <v>197</v>
      </c>
      <c r="JW42" t="s">
        <v>154</v>
      </c>
      <c r="JX42" t="s">
        <v>154</v>
      </c>
      <c r="JY42" t="s">
        <v>197</v>
      </c>
      <c r="JZ42" t="s">
        <v>147</v>
      </c>
      <c r="KA42" t="s">
        <v>174</v>
      </c>
      <c r="KB42" t="s">
        <v>580</v>
      </c>
      <c r="KD42" t="s">
        <v>640</v>
      </c>
      <c r="KE42" t="s">
        <v>197</v>
      </c>
      <c r="KF42" t="s">
        <v>197</v>
      </c>
      <c r="KG42" t="s">
        <v>197</v>
      </c>
      <c r="KH42" t="s">
        <v>154</v>
      </c>
      <c r="KI42" t="s">
        <v>197</v>
      </c>
      <c r="KJ42" t="s">
        <v>154</v>
      </c>
      <c r="KK42" t="s">
        <v>197</v>
      </c>
      <c r="KM42" t="s">
        <v>652</v>
      </c>
      <c r="KN42" t="s">
        <v>148</v>
      </c>
      <c r="KO42" t="s">
        <v>558</v>
      </c>
      <c r="KP42" t="s">
        <v>559</v>
      </c>
      <c r="KR42" t="s">
        <v>148</v>
      </c>
      <c r="KS42" t="s">
        <v>601</v>
      </c>
      <c r="KT42" t="s">
        <v>154</v>
      </c>
      <c r="KU42" t="s">
        <v>154</v>
      </c>
      <c r="KV42" t="s">
        <v>197</v>
      </c>
      <c r="KX42" t="s">
        <v>583</v>
      </c>
      <c r="KY42" t="s">
        <v>154</v>
      </c>
      <c r="KZ42" t="s">
        <v>154</v>
      </c>
      <c r="LA42" t="s">
        <v>154</v>
      </c>
      <c r="LB42" t="s">
        <v>197</v>
      </c>
      <c r="LC42" t="s">
        <v>197</v>
      </c>
      <c r="LD42" t="s">
        <v>197</v>
      </c>
      <c r="LE42" t="s">
        <v>197</v>
      </c>
      <c r="LF42" t="s">
        <v>197</v>
      </c>
      <c r="LG42" t="s">
        <v>197</v>
      </c>
      <c r="LH42" t="s">
        <v>197</v>
      </c>
      <c r="LJ42">
        <v>3</v>
      </c>
      <c r="LK42" s="24"/>
    </row>
    <row r="43" spans="1:323" x14ac:dyDescent="0.25">
      <c r="A43" s="48">
        <v>44556</v>
      </c>
      <c r="B43" s="48">
        <v>44561</v>
      </c>
      <c r="C43" t="s">
        <v>25</v>
      </c>
      <c r="D43" t="s">
        <v>6</v>
      </c>
      <c r="E43" s="49" t="s">
        <v>1779</v>
      </c>
      <c r="F43" s="49" t="s">
        <v>531</v>
      </c>
      <c r="G43" t="s">
        <v>616</v>
      </c>
      <c r="H43" t="s">
        <v>39</v>
      </c>
      <c r="I43" t="s">
        <v>673</v>
      </c>
      <c r="J43" t="s">
        <v>43</v>
      </c>
      <c r="K43" t="s">
        <v>899</v>
      </c>
      <c r="L43" t="s">
        <v>900</v>
      </c>
      <c r="M43" t="s">
        <v>525</v>
      </c>
      <c r="N43" t="s">
        <v>676</v>
      </c>
      <c r="O43" s="46">
        <v>11</v>
      </c>
      <c r="P43" t="s">
        <v>16</v>
      </c>
      <c r="Q43" t="s">
        <v>527</v>
      </c>
      <c r="R43" t="s">
        <v>565</v>
      </c>
      <c r="S43" t="s">
        <v>148</v>
      </c>
      <c r="T43" t="s">
        <v>630</v>
      </c>
      <c r="V43" t="s">
        <v>646</v>
      </c>
      <c r="Z43" t="s">
        <v>566</v>
      </c>
      <c r="AA43" t="s">
        <v>197</v>
      </c>
      <c r="AB43" t="s">
        <v>197</v>
      </c>
      <c r="AC43" t="s">
        <v>154</v>
      </c>
      <c r="AD43">
        <v>700</v>
      </c>
      <c r="AE43">
        <v>2530</v>
      </c>
      <c r="BH43" s="24">
        <v>0</v>
      </c>
      <c r="BI43" s="24">
        <v>0</v>
      </c>
      <c r="CN43">
        <v>0</v>
      </c>
      <c r="CO43">
        <v>0</v>
      </c>
      <c r="CY43">
        <v>700</v>
      </c>
      <c r="CZ43">
        <v>2530</v>
      </c>
      <c r="DA43">
        <v>40</v>
      </c>
      <c r="DB43">
        <v>50</v>
      </c>
      <c r="DC43">
        <v>200</v>
      </c>
      <c r="DD43">
        <v>250</v>
      </c>
      <c r="DE43">
        <v>150</v>
      </c>
      <c r="DF43">
        <v>200</v>
      </c>
      <c r="DG43">
        <v>280</v>
      </c>
      <c r="DH43">
        <v>300</v>
      </c>
      <c r="DI43">
        <v>300</v>
      </c>
      <c r="DJ43">
        <v>500</v>
      </c>
      <c r="DK43">
        <v>120</v>
      </c>
      <c r="DL43">
        <v>140</v>
      </c>
      <c r="DM43">
        <v>1090</v>
      </c>
      <c r="DN43">
        <v>1440</v>
      </c>
      <c r="DO43" t="s">
        <v>567</v>
      </c>
      <c r="DP43" t="s">
        <v>607</v>
      </c>
      <c r="DQ43" t="s">
        <v>901</v>
      </c>
      <c r="DR43" t="s">
        <v>154</v>
      </c>
      <c r="DS43" t="s">
        <v>197</v>
      </c>
      <c r="DT43" t="s">
        <v>197</v>
      </c>
      <c r="DU43" t="s">
        <v>197</v>
      </c>
      <c r="DV43" t="s">
        <v>197</v>
      </c>
      <c r="DW43" t="s">
        <v>154</v>
      </c>
      <c r="DX43" t="s">
        <v>197</v>
      </c>
      <c r="DY43" t="s">
        <v>154</v>
      </c>
      <c r="DZ43">
        <v>2017</v>
      </c>
      <c r="EA43">
        <v>2017</v>
      </c>
      <c r="EB43" t="s">
        <v>111</v>
      </c>
      <c r="ED43" t="s">
        <v>570</v>
      </c>
      <c r="EF43" s="1">
        <v>1</v>
      </c>
      <c r="EG43" s="1">
        <v>0</v>
      </c>
      <c r="EH43" s="1">
        <v>0</v>
      </c>
      <c r="EI43" s="1">
        <v>0</v>
      </c>
      <c r="EJ43" t="s">
        <v>534</v>
      </c>
      <c r="EL43" t="s">
        <v>902</v>
      </c>
      <c r="EM43" t="s">
        <v>154</v>
      </c>
      <c r="EN43" t="s">
        <v>154</v>
      </c>
      <c r="EO43" t="s">
        <v>154</v>
      </c>
      <c r="EP43" t="s">
        <v>154</v>
      </c>
      <c r="EQ43" t="s">
        <v>154</v>
      </c>
      <c r="ER43" t="s">
        <v>154</v>
      </c>
      <c r="ES43" t="s">
        <v>197</v>
      </c>
      <c r="ET43" t="s">
        <v>197</v>
      </c>
      <c r="EU43" t="s">
        <v>154</v>
      </c>
      <c r="EV43" t="s">
        <v>197</v>
      </c>
      <c r="EW43" t="s">
        <v>197</v>
      </c>
      <c r="EX43" t="s">
        <v>590</v>
      </c>
      <c r="EY43" t="s">
        <v>537</v>
      </c>
      <c r="EZ43" t="s">
        <v>537</v>
      </c>
      <c r="FA43" t="s">
        <v>537</v>
      </c>
      <c r="FB43" t="s">
        <v>537</v>
      </c>
      <c r="FE43" t="s">
        <v>540</v>
      </c>
      <c r="FF43" t="s">
        <v>540</v>
      </c>
      <c r="FG43">
        <v>273</v>
      </c>
      <c r="FH43" t="s">
        <v>148</v>
      </c>
      <c r="FI43" t="s">
        <v>148</v>
      </c>
      <c r="FJ43" t="s">
        <v>148</v>
      </c>
      <c r="FN43" t="s">
        <v>148</v>
      </c>
      <c r="FQ43" t="s">
        <v>572</v>
      </c>
      <c r="FR43" t="s">
        <v>197</v>
      </c>
      <c r="FS43" t="s">
        <v>154</v>
      </c>
      <c r="FT43" t="s">
        <v>197</v>
      </c>
      <c r="FU43" t="s">
        <v>197</v>
      </c>
      <c r="FV43" t="s">
        <v>197</v>
      </c>
      <c r="FW43" t="s">
        <v>197</v>
      </c>
      <c r="FX43" t="s">
        <v>197</v>
      </c>
      <c r="FY43" t="s">
        <v>197</v>
      </c>
      <c r="FZ43" t="s">
        <v>550</v>
      </c>
      <c r="GA43" t="s">
        <v>632</v>
      </c>
      <c r="GB43" t="s">
        <v>610</v>
      </c>
      <c r="GC43" t="s">
        <v>154</v>
      </c>
      <c r="GD43" t="s">
        <v>197</v>
      </c>
      <c r="GE43" t="s">
        <v>197</v>
      </c>
      <c r="GF43" t="s">
        <v>197</v>
      </c>
      <c r="GG43" t="s">
        <v>197</v>
      </c>
      <c r="GH43" t="s">
        <v>148</v>
      </c>
      <c r="GI43">
        <v>495</v>
      </c>
      <c r="GJ43" t="s">
        <v>591</v>
      </c>
      <c r="GK43" t="s">
        <v>154</v>
      </c>
      <c r="GL43" t="s">
        <v>197</v>
      </c>
      <c r="GM43" t="s">
        <v>633</v>
      </c>
      <c r="GN43" t="s">
        <v>147</v>
      </c>
      <c r="GO43" t="s">
        <v>593</v>
      </c>
      <c r="GP43" t="s">
        <v>147</v>
      </c>
      <c r="GY43" t="s">
        <v>839</v>
      </c>
      <c r="GZ43" t="s">
        <v>1771</v>
      </c>
      <c r="HA43" t="s">
        <v>197</v>
      </c>
      <c r="HB43" t="s">
        <v>197</v>
      </c>
      <c r="HC43" t="s">
        <v>197</v>
      </c>
      <c r="HD43" t="s">
        <v>197</v>
      </c>
      <c r="HE43" t="s">
        <v>154</v>
      </c>
      <c r="HF43" t="s">
        <v>197</v>
      </c>
      <c r="HG43" t="s">
        <v>154</v>
      </c>
      <c r="HH43" t="s">
        <v>543</v>
      </c>
      <c r="HI43" t="s">
        <v>903</v>
      </c>
      <c r="HK43" t="s">
        <v>148</v>
      </c>
      <c r="HL43" t="s">
        <v>574</v>
      </c>
      <c r="HM43" t="s">
        <v>154</v>
      </c>
      <c r="HN43" t="s">
        <v>197</v>
      </c>
      <c r="HO43" t="s">
        <v>197</v>
      </c>
      <c r="HP43" t="s">
        <v>197</v>
      </c>
      <c r="HQ43" t="s">
        <v>197</v>
      </c>
      <c r="HS43" t="s">
        <v>575</v>
      </c>
      <c r="HT43" t="s">
        <v>635</v>
      </c>
      <c r="HU43" t="s">
        <v>904</v>
      </c>
      <c r="HV43" t="s">
        <v>197</v>
      </c>
      <c r="HW43" t="s">
        <v>154</v>
      </c>
      <c r="HX43" t="s">
        <v>197</v>
      </c>
      <c r="HY43" t="s">
        <v>197</v>
      </c>
      <c r="HZ43" t="s">
        <v>197</v>
      </c>
      <c r="IA43" t="s">
        <v>154</v>
      </c>
      <c r="IB43" t="s">
        <v>197</v>
      </c>
      <c r="IC43" t="s">
        <v>197</v>
      </c>
      <c r="ID43" t="s">
        <v>154</v>
      </c>
      <c r="IE43" t="s">
        <v>197</v>
      </c>
      <c r="IF43" t="s">
        <v>197</v>
      </c>
      <c r="IG43" t="s">
        <v>197</v>
      </c>
      <c r="IH43" t="s">
        <v>197</v>
      </c>
      <c r="IJ43" t="s">
        <v>147</v>
      </c>
      <c r="JH43" t="s">
        <v>148</v>
      </c>
      <c r="JI43" t="s">
        <v>782</v>
      </c>
      <c r="JJ43" t="s">
        <v>154</v>
      </c>
      <c r="JK43" t="s">
        <v>154</v>
      </c>
      <c r="JL43" t="s">
        <v>154</v>
      </c>
      <c r="JM43" t="s">
        <v>154</v>
      </c>
      <c r="JN43" t="s">
        <v>154</v>
      </c>
      <c r="JO43" t="s">
        <v>154</v>
      </c>
      <c r="JP43" t="s">
        <v>154</v>
      </c>
      <c r="JQ43" t="s">
        <v>197</v>
      </c>
      <c r="JR43" t="s">
        <v>905</v>
      </c>
      <c r="JS43" t="s">
        <v>154</v>
      </c>
      <c r="JT43" t="s">
        <v>154</v>
      </c>
      <c r="JU43" t="s">
        <v>154</v>
      </c>
      <c r="JV43" t="s">
        <v>154</v>
      </c>
      <c r="JW43" t="s">
        <v>154</v>
      </c>
      <c r="JX43" t="s">
        <v>154</v>
      </c>
      <c r="JY43" t="s">
        <v>197</v>
      </c>
      <c r="JZ43" t="s">
        <v>148</v>
      </c>
      <c r="KB43" t="s">
        <v>555</v>
      </c>
      <c r="KD43" t="s">
        <v>556</v>
      </c>
      <c r="KE43" t="s">
        <v>154</v>
      </c>
      <c r="KF43" t="s">
        <v>197</v>
      </c>
      <c r="KG43" t="s">
        <v>197</v>
      </c>
      <c r="KH43" t="s">
        <v>154</v>
      </c>
      <c r="KI43" t="s">
        <v>197</v>
      </c>
      <c r="KJ43" t="s">
        <v>197</v>
      </c>
      <c r="KK43" t="s">
        <v>197</v>
      </c>
      <c r="KM43" t="s">
        <v>582</v>
      </c>
      <c r="KN43" t="s">
        <v>148</v>
      </c>
      <c r="KO43" t="s">
        <v>558</v>
      </c>
      <c r="KP43" t="s">
        <v>600</v>
      </c>
      <c r="KR43" t="s">
        <v>148</v>
      </c>
      <c r="KS43" t="s">
        <v>601</v>
      </c>
      <c r="KT43" t="s">
        <v>154</v>
      </c>
      <c r="KU43" t="s">
        <v>154</v>
      </c>
      <c r="KV43" t="s">
        <v>197</v>
      </c>
      <c r="KX43" t="s">
        <v>906</v>
      </c>
      <c r="KY43" t="s">
        <v>197</v>
      </c>
      <c r="KZ43" t="s">
        <v>197</v>
      </c>
      <c r="LA43" t="s">
        <v>154</v>
      </c>
      <c r="LB43" t="s">
        <v>197</v>
      </c>
      <c r="LC43" t="s">
        <v>154</v>
      </c>
      <c r="LD43" t="s">
        <v>197</v>
      </c>
      <c r="LE43" t="s">
        <v>197</v>
      </c>
      <c r="LF43" t="s">
        <v>154</v>
      </c>
      <c r="LG43" t="s">
        <v>197</v>
      </c>
      <c r="LH43" t="s">
        <v>197</v>
      </c>
      <c r="LJ43">
        <v>3</v>
      </c>
      <c r="LK43" s="24"/>
    </row>
    <row r="44" spans="1:323" x14ac:dyDescent="0.25">
      <c r="A44" s="48">
        <v>44556</v>
      </c>
      <c r="B44" s="48">
        <v>44561</v>
      </c>
      <c r="C44" t="s">
        <v>25</v>
      </c>
      <c r="D44" t="s">
        <v>6</v>
      </c>
      <c r="E44" s="49" t="s">
        <v>1779</v>
      </c>
      <c r="F44" s="49" t="s">
        <v>531</v>
      </c>
      <c r="G44" t="s">
        <v>616</v>
      </c>
      <c r="H44" t="s">
        <v>39</v>
      </c>
      <c r="I44" t="s">
        <v>673</v>
      </c>
      <c r="J44" t="s">
        <v>43</v>
      </c>
      <c r="K44" t="s">
        <v>907</v>
      </c>
      <c r="L44" t="s">
        <v>908</v>
      </c>
      <c r="M44" t="s">
        <v>525</v>
      </c>
      <c r="N44" t="s">
        <v>909</v>
      </c>
      <c r="O44" s="46">
        <v>1</v>
      </c>
      <c r="P44" t="s">
        <v>16</v>
      </c>
      <c r="Q44" t="s">
        <v>527</v>
      </c>
      <c r="R44" t="s">
        <v>565</v>
      </c>
      <c r="S44" t="s">
        <v>148</v>
      </c>
      <c r="T44" t="s">
        <v>630</v>
      </c>
      <c r="V44" t="s">
        <v>646</v>
      </c>
      <c r="Z44" t="s">
        <v>530</v>
      </c>
      <c r="AA44" t="s">
        <v>154</v>
      </c>
      <c r="AB44" t="s">
        <v>197</v>
      </c>
      <c r="AC44" t="s">
        <v>197</v>
      </c>
      <c r="AD44">
        <v>600</v>
      </c>
      <c r="AE44">
        <v>3100</v>
      </c>
      <c r="AF44">
        <v>600</v>
      </c>
      <c r="AG44">
        <v>3100</v>
      </c>
      <c r="AH44">
        <v>93</v>
      </c>
      <c r="AI44">
        <v>93</v>
      </c>
      <c r="AJ44">
        <v>155</v>
      </c>
      <c r="AK44">
        <v>186</v>
      </c>
      <c r="AL44">
        <v>217</v>
      </c>
      <c r="AM44">
        <v>217</v>
      </c>
      <c r="AN44">
        <v>248</v>
      </c>
      <c r="AO44">
        <v>279</v>
      </c>
      <c r="AP44">
        <v>589</v>
      </c>
      <c r="AQ44">
        <v>837</v>
      </c>
      <c r="AR44">
        <v>93</v>
      </c>
      <c r="AS44">
        <v>93</v>
      </c>
      <c r="AT44">
        <v>1395</v>
      </c>
      <c r="AU44">
        <v>1705</v>
      </c>
      <c r="AV44" t="s">
        <v>531</v>
      </c>
      <c r="AW44" t="s">
        <v>39</v>
      </c>
      <c r="AX44" t="s">
        <v>47</v>
      </c>
      <c r="AY44" t="s">
        <v>532</v>
      </c>
      <c r="AZ44" t="s">
        <v>154</v>
      </c>
      <c r="BA44" t="s">
        <v>197</v>
      </c>
      <c r="BB44" t="s">
        <v>197</v>
      </c>
      <c r="BC44" t="s">
        <v>197</v>
      </c>
      <c r="BD44" t="s">
        <v>154</v>
      </c>
      <c r="BE44" t="s">
        <v>154</v>
      </c>
      <c r="BF44" t="s">
        <v>197</v>
      </c>
      <c r="BG44" t="s">
        <v>197</v>
      </c>
      <c r="BH44" s="24">
        <v>2020</v>
      </c>
      <c r="BI44" s="24">
        <v>2020</v>
      </c>
      <c r="BJ44" t="s">
        <v>111</v>
      </c>
      <c r="BL44" t="s">
        <v>570</v>
      </c>
      <c r="CN44">
        <v>0</v>
      </c>
      <c r="CO44">
        <v>0</v>
      </c>
      <c r="DZ44">
        <v>0</v>
      </c>
      <c r="EA44">
        <v>0</v>
      </c>
      <c r="EF44" s="1">
        <v>1</v>
      </c>
      <c r="EG44" s="1">
        <v>0</v>
      </c>
      <c r="EH44" s="1">
        <v>0</v>
      </c>
      <c r="EI44" s="1">
        <v>0</v>
      </c>
      <c r="EJ44" t="s">
        <v>534</v>
      </c>
      <c r="EL44" t="s">
        <v>910</v>
      </c>
      <c r="EM44" t="s">
        <v>154</v>
      </c>
      <c r="EN44" t="s">
        <v>154</v>
      </c>
      <c r="EO44" t="s">
        <v>154</v>
      </c>
      <c r="EP44" t="s">
        <v>197</v>
      </c>
      <c r="EQ44" t="s">
        <v>154</v>
      </c>
      <c r="ER44" t="s">
        <v>154</v>
      </c>
      <c r="ES44" t="s">
        <v>197</v>
      </c>
      <c r="ET44" t="s">
        <v>197</v>
      </c>
      <c r="EU44" t="s">
        <v>197</v>
      </c>
      <c r="EV44" t="s">
        <v>197</v>
      </c>
      <c r="EW44" t="s">
        <v>197</v>
      </c>
      <c r="EY44" t="s">
        <v>536</v>
      </c>
      <c r="EZ44" t="s">
        <v>536</v>
      </c>
      <c r="FA44" t="s">
        <v>538</v>
      </c>
      <c r="FB44" t="s">
        <v>538</v>
      </c>
      <c r="FE44" t="s">
        <v>540</v>
      </c>
      <c r="FG44">
        <v>106</v>
      </c>
      <c r="FH44" t="s">
        <v>148</v>
      </c>
      <c r="FI44" t="s">
        <v>148</v>
      </c>
      <c r="FJ44" t="s">
        <v>148</v>
      </c>
      <c r="FN44" t="s">
        <v>148</v>
      </c>
      <c r="FQ44" t="s">
        <v>572</v>
      </c>
      <c r="FR44" t="s">
        <v>197</v>
      </c>
      <c r="FS44" t="s">
        <v>154</v>
      </c>
      <c r="FT44" t="s">
        <v>197</v>
      </c>
      <c r="FU44" t="s">
        <v>197</v>
      </c>
      <c r="FV44" t="s">
        <v>197</v>
      </c>
      <c r="FW44" t="s">
        <v>197</v>
      </c>
      <c r="FX44" t="s">
        <v>197</v>
      </c>
      <c r="FY44" t="s">
        <v>197</v>
      </c>
      <c r="FZ44" t="s">
        <v>550</v>
      </c>
      <c r="GA44" t="s">
        <v>632</v>
      </c>
      <c r="GB44" t="s">
        <v>610</v>
      </c>
      <c r="GC44" t="s">
        <v>154</v>
      </c>
      <c r="GD44" t="s">
        <v>197</v>
      </c>
      <c r="GE44" t="s">
        <v>197</v>
      </c>
      <c r="GF44" t="s">
        <v>197</v>
      </c>
      <c r="GG44" t="s">
        <v>197</v>
      </c>
      <c r="GH44" t="s">
        <v>148</v>
      </c>
      <c r="GI44">
        <v>50</v>
      </c>
      <c r="GJ44" t="s">
        <v>591</v>
      </c>
      <c r="GK44" t="s">
        <v>154</v>
      </c>
      <c r="GL44" t="s">
        <v>197</v>
      </c>
      <c r="GM44" t="s">
        <v>633</v>
      </c>
      <c r="GN44" t="s">
        <v>147</v>
      </c>
      <c r="GO44" t="s">
        <v>593</v>
      </c>
      <c r="GP44" t="s">
        <v>147</v>
      </c>
      <c r="GY44" t="s">
        <v>894</v>
      </c>
      <c r="GZ44" t="s">
        <v>1770</v>
      </c>
      <c r="HA44" t="s">
        <v>197</v>
      </c>
      <c r="HB44" t="s">
        <v>197</v>
      </c>
      <c r="HC44" t="s">
        <v>197</v>
      </c>
      <c r="HD44" t="s">
        <v>197</v>
      </c>
      <c r="HE44" t="s">
        <v>197</v>
      </c>
      <c r="HF44" t="s">
        <v>197</v>
      </c>
      <c r="HG44" t="s">
        <v>154</v>
      </c>
      <c r="HH44" t="s">
        <v>896</v>
      </c>
      <c r="HI44" t="s">
        <v>903</v>
      </c>
      <c r="HK44" t="s">
        <v>148</v>
      </c>
      <c r="HL44" t="s">
        <v>574</v>
      </c>
      <c r="HM44" t="s">
        <v>154</v>
      </c>
      <c r="HN44" t="s">
        <v>197</v>
      </c>
      <c r="HO44" t="s">
        <v>197</v>
      </c>
      <c r="HP44" t="s">
        <v>197</v>
      </c>
      <c r="HQ44" t="s">
        <v>197</v>
      </c>
      <c r="HS44" t="s">
        <v>575</v>
      </c>
      <c r="HT44" t="s">
        <v>576</v>
      </c>
      <c r="HU44" t="s">
        <v>911</v>
      </c>
      <c r="HV44" t="s">
        <v>197</v>
      </c>
      <c r="HW44" t="s">
        <v>197</v>
      </c>
      <c r="HX44" t="s">
        <v>197</v>
      </c>
      <c r="HY44" t="s">
        <v>197</v>
      </c>
      <c r="HZ44" t="s">
        <v>197</v>
      </c>
      <c r="IA44" t="s">
        <v>154</v>
      </c>
      <c r="IB44" t="s">
        <v>197</v>
      </c>
      <c r="IC44" t="s">
        <v>154</v>
      </c>
      <c r="ID44" t="s">
        <v>154</v>
      </c>
      <c r="IE44" t="s">
        <v>197</v>
      </c>
      <c r="IF44" t="s">
        <v>197</v>
      </c>
      <c r="IG44" t="s">
        <v>197</v>
      </c>
      <c r="IH44" t="s">
        <v>197</v>
      </c>
      <c r="IJ44" t="s">
        <v>147</v>
      </c>
      <c r="JH44" t="s">
        <v>148</v>
      </c>
      <c r="JI44" t="s">
        <v>782</v>
      </c>
      <c r="JJ44" t="s">
        <v>154</v>
      </c>
      <c r="JK44" t="s">
        <v>154</v>
      </c>
      <c r="JL44" t="s">
        <v>154</v>
      </c>
      <c r="JM44" t="s">
        <v>154</v>
      </c>
      <c r="JN44" t="s">
        <v>154</v>
      </c>
      <c r="JO44" t="s">
        <v>154</v>
      </c>
      <c r="JP44" t="s">
        <v>154</v>
      </c>
      <c r="JQ44" t="s">
        <v>197</v>
      </c>
      <c r="JR44" t="s">
        <v>790</v>
      </c>
      <c r="JS44" t="s">
        <v>197</v>
      </c>
      <c r="JT44" t="s">
        <v>154</v>
      </c>
      <c r="JU44" t="s">
        <v>197</v>
      </c>
      <c r="JV44" t="s">
        <v>154</v>
      </c>
      <c r="JW44" t="s">
        <v>154</v>
      </c>
      <c r="JX44" t="s">
        <v>154</v>
      </c>
      <c r="JY44" t="s">
        <v>197</v>
      </c>
      <c r="JZ44" t="s">
        <v>148</v>
      </c>
      <c r="KB44" t="s">
        <v>719</v>
      </c>
      <c r="KD44" t="s">
        <v>556</v>
      </c>
      <c r="KE44" t="s">
        <v>154</v>
      </c>
      <c r="KF44" t="s">
        <v>197</v>
      </c>
      <c r="KG44" t="s">
        <v>197</v>
      </c>
      <c r="KH44" t="s">
        <v>154</v>
      </c>
      <c r="KI44" t="s">
        <v>197</v>
      </c>
      <c r="KJ44" t="s">
        <v>197</v>
      </c>
      <c r="KK44" t="s">
        <v>197</v>
      </c>
      <c r="KM44" t="s">
        <v>912</v>
      </c>
      <c r="KN44" t="s">
        <v>148</v>
      </c>
      <c r="KO44" t="s">
        <v>558</v>
      </c>
      <c r="KP44" t="s">
        <v>600</v>
      </c>
      <c r="KR44" t="s">
        <v>148</v>
      </c>
      <c r="KS44" t="s">
        <v>601</v>
      </c>
      <c r="KT44" t="s">
        <v>154</v>
      </c>
      <c r="KU44" t="s">
        <v>154</v>
      </c>
      <c r="KV44" t="s">
        <v>197</v>
      </c>
      <c r="KX44" t="s">
        <v>913</v>
      </c>
      <c r="KY44" t="s">
        <v>154</v>
      </c>
      <c r="KZ44" t="s">
        <v>197</v>
      </c>
      <c r="LA44" t="s">
        <v>197</v>
      </c>
      <c r="LB44" t="s">
        <v>197</v>
      </c>
      <c r="LC44" t="s">
        <v>154</v>
      </c>
      <c r="LD44" t="s">
        <v>197</v>
      </c>
      <c r="LE44" t="s">
        <v>197</v>
      </c>
      <c r="LF44" t="s">
        <v>154</v>
      </c>
      <c r="LG44" t="s">
        <v>197</v>
      </c>
      <c r="LH44" t="s">
        <v>197</v>
      </c>
      <c r="LJ44">
        <v>5</v>
      </c>
      <c r="LK44" s="24"/>
    </row>
    <row r="45" spans="1:323" x14ac:dyDescent="0.25">
      <c r="A45" s="48">
        <v>44526</v>
      </c>
      <c r="B45" s="48">
        <v>44561</v>
      </c>
      <c r="C45" t="s">
        <v>25</v>
      </c>
      <c r="D45" t="s">
        <v>6</v>
      </c>
      <c r="E45" s="49" t="s">
        <v>1779</v>
      </c>
      <c r="F45" s="49" t="s">
        <v>531</v>
      </c>
      <c r="G45" t="s">
        <v>616</v>
      </c>
      <c r="H45" t="s">
        <v>39</v>
      </c>
      <c r="I45" t="s">
        <v>673</v>
      </c>
      <c r="J45" t="s">
        <v>43</v>
      </c>
      <c r="K45" t="s">
        <v>914</v>
      </c>
      <c r="L45" t="s">
        <v>915</v>
      </c>
      <c r="M45" t="s">
        <v>705</v>
      </c>
      <c r="P45" t="s">
        <v>16</v>
      </c>
      <c r="Q45" t="s">
        <v>527</v>
      </c>
      <c r="R45" t="s">
        <v>565</v>
      </c>
      <c r="S45" t="s">
        <v>148</v>
      </c>
      <c r="T45" t="s">
        <v>630</v>
      </c>
      <c r="V45" t="s">
        <v>646</v>
      </c>
      <c r="Z45" t="s">
        <v>566</v>
      </c>
      <c r="AA45" t="s">
        <v>197</v>
      </c>
      <c r="AB45" t="s">
        <v>197</v>
      </c>
      <c r="AC45" t="s">
        <v>154</v>
      </c>
      <c r="AD45">
        <v>1050</v>
      </c>
      <c r="AE45">
        <v>6010</v>
      </c>
      <c r="BH45" s="24">
        <v>0</v>
      </c>
      <c r="BI45" s="24">
        <v>0</v>
      </c>
      <c r="CN45">
        <v>0</v>
      </c>
      <c r="CO45">
        <v>0</v>
      </c>
      <c r="CY45">
        <v>1050</v>
      </c>
      <c r="CZ45">
        <v>6010</v>
      </c>
      <c r="DA45">
        <v>190</v>
      </c>
      <c r="DB45">
        <v>210</v>
      </c>
      <c r="DC45">
        <v>530</v>
      </c>
      <c r="DD45">
        <v>420</v>
      </c>
      <c r="DE45">
        <v>350</v>
      </c>
      <c r="DF45">
        <v>440</v>
      </c>
      <c r="DG45">
        <v>750</v>
      </c>
      <c r="DH45">
        <v>570</v>
      </c>
      <c r="DI45">
        <v>1000</v>
      </c>
      <c r="DJ45">
        <v>1200</v>
      </c>
      <c r="DK45">
        <v>150</v>
      </c>
      <c r="DL45">
        <v>200</v>
      </c>
      <c r="DM45">
        <v>2970</v>
      </c>
      <c r="DN45">
        <v>3040</v>
      </c>
      <c r="DO45" t="s">
        <v>567</v>
      </c>
      <c r="DP45" t="s">
        <v>607</v>
      </c>
      <c r="DQ45" t="s">
        <v>916</v>
      </c>
      <c r="DR45" t="s">
        <v>197</v>
      </c>
      <c r="DS45" t="s">
        <v>197</v>
      </c>
      <c r="DT45" t="s">
        <v>197</v>
      </c>
      <c r="DU45" t="s">
        <v>197</v>
      </c>
      <c r="DV45" t="s">
        <v>197</v>
      </c>
      <c r="DW45" t="s">
        <v>154</v>
      </c>
      <c r="DX45" t="s">
        <v>197</v>
      </c>
      <c r="DY45" t="s">
        <v>154</v>
      </c>
      <c r="DZ45">
        <v>2015</v>
      </c>
      <c r="EA45">
        <v>2015</v>
      </c>
      <c r="EB45" t="s">
        <v>111</v>
      </c>
      <c r="ED45" t="s">
        <v>570</v>
      </c>
      <c r="EF45" s="1">
        <v>0.96190476190476193</v>
      </c>
      <c r="EG45" s="1">
        <v>0</v>
      </c>
      <c r="EH45" s="1">
        <v>3.8095238095238099E-2</v>
      </c>
      <c r="EI45" s="1">
        <v>0</v>
      </c>
      <c r="EJ45" t="s">
        <v>534</v>
      </c>
      <c r="EL45" t="s">
        <v>917</v>
      </c>
      <c r="EM45" t="s">
        <v>154</v>
      </c>
      <c r="EN45" t="s">
        <v>154</v>
      </c>
      <c r="EO45" t="s">
        <v>154</v>
      </c>
      <c r="EP45" t="s">
        <v>154</v>
      </c>
      <c r="EQ45" t="s">
        <v>154</v>
      </c>
      <c r="ER45" t="s">
        <v>154</v>
      </c>
      <c r="ES45" t="s">
        <v>197</v>
      </c>
      <c r="ET45" t="s">
        <v>197</v>
      </c>
      <c r="EU45" t="s">
        <v>154</v>
      </c>
      <c r="EV45" t="s">
        <v>197</v>
      </c>
      <c r="EW45" t="s">
        <v>197</v>
      </c>
      <c r="EX45" t="s">
        <v>590</v>
      </c>
      <c r="EY45" t="s">
        <v>537</v>
      </c>
      <c r="EZ45" t="s">
        <v>537</v>
      </c>
      <c r="FA45" t="s">
        <v>537</v>
      </c>
      <c r="FB45" t="s">
        <v>537</v>
      </c>
      <c r="FE45" t="s">
        <v>540</v>
      </c>
      <c r="FF45" t="s">
        <v>540</v>
      </c>
      <c r="FG45">
        <v>610</v>
      </c>
      <c r="FH45" t="s">
        <v>148</v>
      </c>
      <c r="FI45" t="s">
        <v>148</v>
      </c>
      <c r="FJ45" t="s">
        <v>148</v>
      </c>
      <c r="FN45" t="s">
        <v>148</v>
      </c>
      <c r="FQ45" t="s">
        <v>572</v>
      </c>
      <c r="FR45" t="s">
        <v>197</v>
      </c>
      <c r="FS45" t="s">
        <v>154</v>
      </c>
      <c r="FT45" t="s">
        <v>197</v>
      </c>
      <c r="FU45" t="s">
        <v>197</v>
      </c>
      <c r="FV45" t="s">
        <v>197</v>
      </c>
      <c r="FW45" t="s">
        <v>197</v>
      </c>
      <c r="FX45" t="s">
        <v>197</v>
      </c>
      <c r="FY45" t="s">
        <v>197</v>
      </c>
      <c r="FZ45" t="s">
        <v>550</v>
      </c>
      <c r="GA45" t="s">
        <v>632</v>
      </c>
      <c r="GB45" t="s">
        <v>610</v>
      </c>
      <c r="GC45" t="s">
        <v>154</v>
      </c>
      <c r="GD45" t="s">
        <v>197</v>
      </c>
      <c r="GE45" t="s">
        <v>197</v>
      </c>
      <c r="GF45" t="s">
        <v>197</v>
      </c>
      <c r="GG45" t="s">
        <v>197</v>
      </c>
      <c r="GH45" t="s">
        <v>148</v>
      </c>
      <c r="GI45">
        <v>40</v>
      </c>
      <c r="GJ45" t="s">
        <v>591</v>
      </c>
      <c r="GK45" t="s">
        <v>154</v>
      </c>
      <c r="GL45" t="s">
        <v>197</v>
      </c>
      <c r="GM45" t="s">
        <v>633</v>
      </c>
      <c r="GN45" t="s">
        <v>147</v>
      </c>
      <c r="GO45" t="s">
        <v>593</v>
      </c>
      <c r="GP45" t="s">
        <v>147</v>
      </c>
      <c r="GY45" t="s">
        <v>634</v>
      </c>
      <c r="HH45" t="s">
        <v>543</v>
      </c>
      <c r="HK45" t="s">
        <v>148</v>
      </c>
      <c r="HL45" t="s">
        <v>574</v>
      </c>
      <c r="HM45" t="s">
        <v>154</v>
      </c>
      <c r="HN45" t="s">
        <v>197</v>
      </c>
      <c r="HO45" t="s">
        <v>197</v>
      </c>
      <c r="HP45" t="s">
        <v>197</v>
      </c>
      <c r="HQ45" t="s">
        <v>197</v>
      </c>
      <c r="HS45" t="s">
        <v>575</v>
      </c>
      <c r="HT45" t="s">
        <v>576</v>
      </c>
      <c r="HU45" t="s">
        <v>904</v>
      </c>
      <c r="HV45" t="s">
        <v>197</v>
      </c>
      <c r="HW45" t="s">
        <v>154</v>
      </c>
      <c r="HX45" t="s">
        <v>197</v>
      </c>
      <c r="HY45" t="s">
        <v>197</v>
      </c>
      <c r="HZ45" t="s">
        <v>197</v>
      </c>
      <c r="IA45" t="s">
        <v>154</v>
      </c>
      <c r="IB45" t="s">
        <v>197</v>
      </c>
      <c r="IC45" t="s">
        <v>197</v>
      </c>
      <c r="ID45" t="s">
        <v>154</v>
      </c>
      <c r="IE45" t="s">
        <v>197</v>
      </c>
      <c r="IF45" t="s">
        <v>197</v>
      </c>
      <c r="IG45" t="s">
        <v>197</v>
      </c>
      <c r="IH45" t="s">
        <v>197</v>
      </c>
      <c r="IJ45" t="s">
        <v>147</v>
      </c>
      <c r="JH45" t="s">
        <v>148</v>
      </c>
      <c r="JI45" t="s">
        <v>596</v>
      </c>
      <c r="JJ45" t="s">
        <v>154</v>
      </c>
      <c r="JK45" t="s">
        <v>154</v>
      </c>
      <c r="JL45" t="s">
        <v>154</v>
      </c>
      <c r="JM45" t="s">
        <v>197</v>
      </c>
      <c r="JN45" t="s">
        <v>197</v>
      </c>
      <c r="JO45" t="s">
        <v>197</v>
      </c>
      <c r="JP45" t="s">
        <v>197</v>
      </c>
      <c r="JQ45" t="s">
        <v>197</v>
      </c>
      <c r="JR45" t="s">
        <v>613</v>
      </c>
      <c r="JS45" t="s">
        <v>197</v>
      </c>
      <c r="JT45" t="s">
        <v>197</v>
      </c>
      <c r="JU45" t="s">
        <v>154</v>
      </c>
      <c r="JV45" t="s">
        <v>197</v>
      </c>
      <c r="JW45" t="s">
        <v>154</v>
      </c>
      <c r="JX45" t="s">
        <v>154</v>
      </c>
      <c r="JY45" t="s">
        <v>197</v>
      </c>
      <c r="JZ45" t="s">
        <v>148</v>
      </c>
      <c r="KB45" t="s">
        <v>639</v>
      </c>
      <c r="KD45" t="s">
        <v>556</v>
      </c>
      <c r="KE45" t="s">
        <v>154</v>
      </c>
      <c r="KF45" t="s">
        <v>197</v>
      </c>
      <c r="KG45" t="s">
        <v>197</v>
      </c>
      <c r="KH45" t="s">
        <v>154</v>
      </c>
      <c r="KI45" t="s">
        <v>197</v>
      </c>
      <c r="KJ45" t="s">
        <v>197</v>
      </c>
      <c r="KK45" t="s">
        <v>197</v>
      </c>
      <c r="KM45" t="s">
        <v>582</v>
      </c>
      <c r="KN45" t="s">
        <v>148</v>
      </c>
      <c r="KO45" t="s">
        <v>558</v>
      </c>
      <c r="KP45" t="s">
        <v>600</v>
      </c>
      <c r="KR45" t="s">
        <v>148</v>
      </c>
      <c r="KS45" t="s">
        <v>601</v>
      </c>
      <c r="KT45" t="s">
        <v>154</v>
      </c>
      <c r="KU45" t="s">
        <v>154</v>
      </c>
      <c r="KV45" t="s">
        <v>197</v>
      </c>
      <c r="KX45" t="s">
        <v>918</v>
      </c>
      <c r="KY45" t="s">
        <v>197</v>
      </c>
      <c r="KZ45" t="s">
        <v>197</v>
      </c>
      <c r="LA45" t="s">
        <v>154</v>
      </c>
      <c r="LB45" t="s">
        <v>154</v>
      </c>
      <c r="LC45" t="s">
        <v>197</v>
      </c>
      <c r="LD45" t="s">
        <v>197</v>
      </c>
      <c r="LE45" t="s">
        <v>154</v>
      </c>
      <c r="LF45" t="s">
        <v>197</v>
      </c>
      <c r="LG45" t="s">
        <v>197</v>
      </c>
      <c r="LH45" t="s">
        <v>197</v>
      </c>
      <c r="LJ45">
        <v>3</v>
      </c>
      <c r="LK45" s="24"/>
    </row>
    <row r="46" spans="1:323" x14ac:dyDescent="0.25">
      <c r="A46" s="48">
        <v>44556</v>
      </c>
      <c r="B46" s="48">
        <v>44561</v>
      </c>
      <c r="C46" t="s">
        <v>25</v>
      </c>
      <c r="D46" t="s">
        <v>6</v>
      </c>
      <c r="E46" s="49" t="s">
        <v>1779</v>
      </c>
      <c r="F46" s="49" t="s">
        <v>531</v>
      </c>
      <c r="G46" t="s">
        <v>616</v>
      </c>
      <c r="H46" t="s">
        <v>39</v>
      </c>
      <c r="I46" t="s">
        <v>673</v>
      </c>
      <c r="J46" t="s">
        <v>43</v>
      </c>
      <c r="K46" t="s">
        <v>919</v>
      </c>
      <c r="L46" t="s">
        <v>920</v>
      </c>
      <c r="M46" t="s">
        <v>525</v>
      </c>
      <c r="N46" t="s">
        <v>921</v>
      </c>
      <c r="O46" s="46">
        <v>1</v>
      </c>
      <c r="P46" t="s">
        <v>16</v>
      </c>
      <c r="Q46" t="s">
        <v>527</v>
      </c>
      <c r="R46" t="s">
        <v>565</v>
      </c>
      <c r="S46" t="s">
        <v>148</v>
      </c>
      <c r="T46" t="s">
        <v>630</v>
      </c>
      <c r="V46" t="s">
        <v>646</v>
      </c>
      <c r="Z46" t="s">
        <v>655</v>
      </c>
      <c r="AA46" t="s">
        <v>154</v>
      </c>
      <c r="AB46" t="s">
        <v>197</v>
      </c>
      <c r="AC46" t="s">
        <v>154</v>
      </c>
      <c r="AD46">
        <v>120</v>
      </c>
      <c r="AE46">
        <v>640</v>
      </c>
      <c r="AF46">
        <v>85</v>
      </c>
      <c r="AG46">
        <v>430</v>
      </c>
      <c r="AH46">
        <v>22</v>
      </c>
      <c r="AI46">
        <v>18</v>
      </c>
      <c r="AJ46">
        <v>35</v>
      </c>
      <c r="AK46">
        <v>50</v>
      </c>
      <c r="AL46">
        <v>25</v>
      </c>
      <c r="AM46">
        <v>40</v>
      </c>
      <c r="AN46">
        <v>20</v>
      </c>
      <c r="AO46">
        <v>35</v>
      </c>
      <c r="AP46">
        <v>65</v>
      </c>
      <c r="AQ46">
        <v>85</v>
      </c>
      <c r="AR46">
        <v>15</v>
      </c>
      <c r="AS46">
        <v>20</v>
      </c>
      <c r="AT46">
        <v>182</v>
      </c>
      <c r="AU46">
        <v>248</v>
      </c>
      <c r="AV46" t="s">
        <v>531</v>
      </c>
      <c r="AW46" t="s">
        <v>34</v>
      </c>
      <c r="AX46" t="s">
        <v>36</v>
      </c>
      <c r="AY46" t="s">
        <v>682</v>
      </c>
      <c r="AZ46" t="s">
        <v>154</v>
      </c>
      <c r="BA46" t="s">
        <v>197</v>
      </c>
      <c r="BB46" t="s">
        <v>197</v>
      </c>
      <c r="BC46" t="s">
        <v>197</v>
      </c>
      <c r="BD46" t="s">
        <v>197</v>
      </c>
      <c r="BE46" t="s">
        <v>154</v>
      </c>
      <c r="BF46" t="s">
        <v>197</v>
      </c>
      <c r="BG46" t="s">
        <v>154</v>
      </c>
      <c r="BH46" s="24">
        <v>2015</v>
      </c>
      <c r="BI46" s="24">
        <v>2016</v>
      </c>
      <c r="BJ46" t="s">
        <v>111</v>
      </c>
      <c r="BL46" t="s">
        <v>570</v>
      </c>
      <c r="CN46">
        <v>0</v>
      </c>
      <c r="CO46">
        <v>0</v>
      </c>
      <c r="CY46">
        <v>35</v>
      </c>
      <c r="CZ46">
        <v>210</v>
      </c>
      <c r="DA46">
        <v>12</v>
      </c>
      <c r="DB46">
        <v>18</v>
      </c>
      <c r="DC46">
        <v>18</v>
      </c>
      <c r="DD46">
        <v>22</v>
      </c>
      <c r="DE46">
        <v>12</v>
      </c>
      <c r="DF46">
        <v>13</v>
      </c>
      <c r="DG46">
        <v>13</v>
      </c>
      <c r="DH46">
        <v>17</v>
      </c>
      <c r="DI46">
        <v>25</v>
      </c>
      <c r="DJ46">
        <v>35</v>
      </c>
      <c r="DK46">
        <v>7</v>
      </c>
      <c r="DL46">
        <v>18</v>
      </c>
      <c r="DM46">
        <v>87</v>
      </c>
      <c r="DN46">
        <v>123</v>
      </c>
      <c r="DO46" t="s">
        <v>567</v>
      </c>
      <c r="DP46" t="s">
        <v>607</v>
      </c>
      <c r="DQ46" t="s">
        <v>916</v>
      </c>
      <c r="DR46" t="s">
        <v>197</v>
      </c>
      <c r="DS46" t="s">
        <v>197</v>
      </c>
      <c r="DT46" t="s">
        <v>197</v>
      </c>
      <c r="DU46" t="s">
        <v>197</v>
      </c>
      <c r="DV46" t="s">
        <v>197</v>
      </c>
      <c r="DW46" t="s">
        <v>154</v>
      </c>
      <c r="DX46" t="s">
        <v>197</v>
      </c>
      <c r="DY46" t="s">
        <v>154</v>
      </c>
      <c r="DZ46">
        <v>2016</v>
      </c>
      <c r="EA46">
        <v>2016</v>
      </c>
      <c r="EB46" t="s">
        <v>111</v>
      </c>
      <c r="ED46" t="s">
        <v>570</v>
      </c>
      <c r="EF46" s="1">
        <v>0.83333333333333337</v>
      </c>
      <c r="EG46" s="1">
        <v>0</v>
      </c>
      <c r="EH46" s="1">
        <v>0.16666666666666666</v>
      </c>
      <c r="EI46" s="1">
        <v>0</v>
      </c>
      <c r="EJ46" t="s">
        <v>534</v>
      </c>
      <c r="EL46" t="s">
        <v>922</v>
      </c>
      <c r="EM46" t="s">
        <v>154</v>
      </c>
      <c r="EN46" t="s">
        <v>154</v>
      </c>
      <c r="EO46" t="s">
        <v>154</v>
      </c>
      <c r="EP46" t="s">
        <v>197</v>
      </c>
      <c r="EQ46" t="s">
        <v>154</v>
      </c>
      <c r="ER46" t="s">
        <v>154</v>
      </c>
      <c r="ES46" t="s">
        <v>197</v>
      </c>
      <c r="ET46" t="s">
        <v>197</v>
      </c>
      <c r="EU46" t="s">
        <v>154</v>
      </c>
      <c r="EV46" t="s">
        <v>197</v>
      </c>
      <c r="EW46" t="s">
        <v>197</v>
      </c>
      <c r="EX46" t="s">
        <v>590</v>
      </c>
      <c r="EY46" t="s">
        <v>537</v>
      </c>
      <c r="EZ46" t="s">
        <v>537</v>
      </c>
      <c r="FA46" t="s">
        <v>537</v>
      </c>
      <c r="FB46" t="s">
        <v>876</v>
      </c>
      <c r="FE46" t="s">
        <v>540</v>
      </c>
      <c r="FG46">
        <v>127</v>
      </c>
      <c r="FH46" t="s">
        <v>148</v>
      </c>
      <c r="FI46" t="s">
        <v>148</v>
      </c>
      <c r="FJ46" t="s">
        <v>148</v>
      </c>
      <c r="FN46" t="s">
        <v>148</v>
      </c>
      <c r="FQ46" t="s">
        <v>572</v>
      </c>
      <c r="FR46" t="s">
        <v>197</v>
      </c>
      <c r="FS46" t="s">
        <v>154</v>
      </c>
      <c r="FT46" t="s">
        <v>197</v>
      </c>
      <c r="FU46" t="s">
        <v>197</v>
      </c>
      <c r="FV46" t="s">
        <v>197</v>
      </c>
      <c r="FW46" t="s">
        <v>197</v>
      </c>
      <c r="FX46" t="s">
        <v>197</v>
      </c>
      <c r="FY46" t="s">
        <v>197</v>
      </c>
      <c r="FZ46" t="s">
        <v>550</v>
      </c>
      <c r="GA46" t="s">
        <v>759</v>
      </c>
      <c r="GB46" t="s">
        <v>610</v>
      </c>
      <c r="GC46" t="s">
        <v>154</v>
      </c>
      <c r="GD46" t="s">
        <v>197</v>
      </c>
      <c r="GE46" t="s">
        <v>197</v>
      </c>
      <c r="GF46" t="s">
        <v>197</v>
      </c>
      <c r="GG46" t="s">
        <v>197</v>
      </c>
      <c r="GH46" t="s">
        <v>148</v>
      </c>
      <c r="GI46">
        <v>24</v>
      </c>
      <c r="GJ46" t="s">
        <v>591</v>
      </c>
      <c r="GK46" t="s">
        <v>154</v>
      </c>
      <c r="GL46" t="s">
        <v>197</v>
      </c>
      <c r="GM46" t="s">
        <v>649</v>
      </c>
      <c r="GN46" t="s">
        <v>147</v>
      </c>
      <c r="GO46" t="s">
        <v>593</v>
      </c>
      <c r="GP46" t="s">
        <v>147</v>
      </c>
      <c r="GY46" t="s">
        <v>634</v>
      </c>
      <c r="HH46" t="s">
        <v>632</v>
      </c>
      <c r="HK46" t="s">
        <v>148</v>
      </c>
      <c r="HL46" t="s">
        <v>574</v>
      </c>
      <c r="HM46" t="s">
        <v>154</v>
      </c>
      <c r="HN46" t="s">
        <v>197</v>
      </c>
      <c r="HO46" t="s">
        <v>197</v>
      </c>
      <c r="HP46" t="s">
        <v>197</v>
      </c>
      <c r="HQ46" t="s">
        <v>197</v>
      </c>
      <c r="HS46" t="s">
        <v>575</v>
      </c>
      <c r="HT46" t="s">
        <v>871</v>
      </c>
      <c r="HU46" t="s">
        <v>923</v>
      </c>
      <c r="HV46" t="s">
        <v>197</v>
      </c>
      <c r="HW46" t="s">
        <v>197</v>
      </c>
      <c r="HX46" t="s">
        <v>197</v>
      </c>
      <c r="HY46" t="s">
        <v>197</v>
      </c>
      <c r="HZ46" t="s">
        <v>197</v>
      </c>
      <c r="IA46" t="s">
        <v>154</v>
      </c>
      <c r="IB46" t="s">
        <v>197</v>
      </c>
      <c r="IC46" t="s">
        <v>197</v>
      </c>
      <c r="ID46" t="s">
        <v>197</v>
      </c>
      <c r="IE46" t="s">
        <v>197</v>
      </c>
      <c r="IF46" t="s">
        <v>197</v>
      </c>
      <c r="IG46" t="s">
        <v>154</v>
      </c>
      <c r="IH46" t="s">
        <v>197</v>
      </c>
      <c r="II46" t="s">
        <v>924</v>
      </c>
      <c r="IJ46" t="s">
        <v>147</v>
      </c>
      <c r="JH46" t="s">
        <v>148</v>
      </c>
      <c r="JI46" t="s">
        <v>638</v>
      </c>
      <c r="JJ46" t="s">
        <v>154</v>
      </c>
      <c r="JK46" t="s">
        <v>154</v>
      </c>
      <c r="JL46" t="s">
        <v>197</v>
      </c>
      <c r="JM46" t="s">
        <v>197</v>
      </c>
      <c r="JN46" t="s">
        <v>154</v>
      </c>
      <c r="JO46" t="s">
        <v>197</v>
      </c>
      <c r="JP46" t="s">
        <v>197</v>
      </c>
      <c r="JQ46" t="s">
        <v>197</v>
      </c>
      <c r="JR46" t="s">
        <v>878</v>
      </c>
      <c r="JS46" t="s">
        <v>197</v>
      </c>
      <c r="JT46" t="s">
        <v>197</v>
      </c>
      <c r="JU46" t="s">
        <v>197</v>
      </c>
      <c r="JV46" t="s">
        <v>197</v>
      </c>
      <c r="JW46" t="s">
        <v>154</v>
      </c>
      <c r="JX46" t="s">
        <v>154</v>
      </c>
      <c r="JY46" t="s">
        <v>197</v>
      </c>
      <c r="JZ46" t="s">
        <v>148</v>
      </c>
      <c r="KB46" t="s">
        <v>598</v>
      </c>
      <c r="KD46" t="s">
        <v>599</v>
      </c>
      <c r="KE46" t="s">
        <v>197</v>
      </c>
      <c r="KF46" t="s">
        <v>197</v>
      </c>
      <c r="KG46" t="s">
        <v>197</v>
      </c>
      <c r="KH46" t="s">
        <v>154</v>
      </c>
      <c r="KI46" t="s">
        <v>197</v>
      </c>
      <c r="KJ46" t="s">
        <v>154</v>
      </c>
      <c r="KK46" t="s">
        <v>197</v>
      </c>
      <c r="KM46" t="s">
        <v>582</v>
      </c>
      <c r="KN46" t="s">
        <v>148</v>
      </c>
      <c r="KO46" t="s">
        <v>558</v>
      </c>
      <c r="KP46" t="s">
        <v>600</v>
      </c>
      <c r="KR46" t="s">
        <v>148</v>
      </c>
      <c r="KS46" t="s">
        <v>560</v>
      </c>
      <c r="KT46" t="s">
        <v>154</v>
      </c>
      <c r="KU46" t="s">
        <v>154</v>
      </c>
      <c r="KV46" t="s">
        <v>197</v>
      </c>
      <c r="KX46" t="s">
        <v>925</v>
      </c>
      <c r="KY46" t="s">
        <v>197</v>
      </c>
      <c r="KZ46" t="s">
        <v>154</v>
      </c>
      <c r="LA46" t="s">
        <v>154</v>
      </c>
      <c r="LB46" t="s">
        <v>197</v>
      </c>
      <c r="LC46" t="s">
        <v>154</v>
      </c>
      <c r="LD46" t="s">
        <v>197</v>
      </c>
      <c r="LE46" t="s">
        <v>197</v>
      </c>
      <c r="LF46" t="s">
        <v>197</v>
      </c>
      <c r="LG46" t="s">
        <v>197</v>
      </c>
      <c r="LH46" t="s">
        <v>197</v>
      </c>
      <c r="LJ46">
        <v>4</v>
      </c>
      <c r="LK46" s="24"/>
    </row>
    <row r="47" spans="1:323" x14ac:dyDescent="0.25">
      <c r="A47" s="48">
        <v>44556</v>
      </c>
      <c r="B47" s="48">
        <v>44561</v>
      </c>
      <c r="C47" t="s">
        <v>25</v>
      </c>
      <c r="D47" t="s">
        <v>6</v>
      </c>
      <c r="E47" s="49" t="s">
        <v>1779</v>
      </c>
      <c r="F47" s="49" t="s">
        <v>531</v>
      </c>
      <c r="G47" t="s">
        <v>616</v>
      </c>
      <c r="H47" t="s">
        <v>39</v>
      </c>
      <c r="I47" t="s">
        <v>673</v>
      </c>
      <c r="J47" t="s">
        <v>43</v>
      </c>
      <c r="K47" t="s">
        <v>926</v>
      </c>
      <c r="L47" t="s">
        <v>927</v>
      </c>
      <c r="M47" t="s">
        <v>525</v>
      </c>
      <c r="N47" t="s">
        <v>676</v>
      </c>
      <c r="O47" s="46">
        <v>12</v>
      </c>
      <c r="P47" t="s">
        <v>16</v>
      </c>
      <c r="Q47" t="s">
        <v>527</v>
      </c>
      <c r="R47" t="s">
        <v>565</v>
      </c>
      <c r="S47" t="s">
        <v>148</v>
      </c>
      <c r="T47" t="s">
        <v>630</v>
      </c>
      <c r="V47" t="s">
        <v>646</v>
      </c>
      <c r="Z47" t="s">
        <v>566</v>
      </c>
      <c r="AA47" t="s">
        <v>197</v>
      </c>
      <c r="AB47" t="s">
        <v>197</v>
      </c>
      <c r="AC47" t="s">
        <v>154</v>
      </c>
      <c r="AD47">
        <v>225</v>
      </c>
      <c r="AE47">
        <v>690</v>
      </c>
      <c r="BH47" s="24">
        <v>0</v>
      </c>
      <c r="BI47" s="24">
        <v>0</v>
      </c>
      <c r="CN47">
        <v>0</v>
      </c>
      <c r="CO47">
        <v>0</v>
      </c>
      <c r="CY47">
        <v>225</v>
      </c>
      <c r="CZ47">
        <v>690</v>
      </c>
      <c r="DA47">
        <v>28</v>
      </c>
      <c r="DB47">
        <v>32</v>
      </c>
      <c r="DC47">
        <v>25</v>
      </c>
      <c r="DD47">
        <v>71</v>
      </c>
      <c r="DE47">
        <v>56</v>
      </c>
      <c r="DF47">
        <v>69</v>
      </c>
      <c r="DG47">
        <v>30</v>
      </c>
      <c r="DH47">
        <v>34</v>
      </c>
      <c r="DI47">
        <v>130</v>
      </c>
      <c r="DJ47">
        <v>125</v>
      </c>
      <c r="DK47">
        <v>42</v>
      </c>
      <c r="DL47">
        <v>48</v>
      </c>
      <c r="DM47">
        <v>311</v>
      </c>
      <c r="DN47">
        <v>379</v>
      </c>
      <c r="DO47" t="s">
        <v>684</v>
      </c>
      <c r="DP47" t="s">
        <v>685</v>
      </c>
      <c r="DQ47" t="s">
        <v>916</v>
      </c>
      <c r="DR47" t="s">
        <v>197</v>
      </c>
      <c r="DS47" t="s">
        <v>197</v>
      </c>
      <c r="DT47" t="s">
        <v>197</v>
      </c>
      <c r="DU47" t="s">
        <v>197</v>
      </c>
      <c r="DV47" t="s">
        <v>197</v>
      </c>
      <c r="DW47" t="s">
        <v>154</v>
      </c>
      <c r="DX47" t="s">
        <v>197</v>
      </c>
      <c r="DY47" t="s">
        <v>154</v>
      </c>
      <c r="DZ47">
        <v>2015</v>
      </c>
      <c r="EA47">
        <v>2016</v>
      </c>
      <c r="EB47" t="s">
        <v>111</v>
      </c>
      <c r="ED47" t="s">
        <v>570</v>
      </c>
      <c r="EF47" s="1">
        <v>0.91111111111111109</v>
      </c>
      <c r="EG47" s="1">
        <v>0</v>
      </c>
      <c r="EH47" s="1">
        <v>8.8888888888888892E-2</v>
      </c>
      <c r="EI47" s="1">
        <v>0</v>
      </c>
      <c r="EJ47" t="s">
        <v>534</v>
      </c>
      <c r="EL47" t="s">
        <v>928</v>
      </c>
      <c r="EM47" t="s">
        <v>197</v>
      </c>
      <c r="EN47" t="s">
        <v>197</v>
      </c>
      <c r="EO47" t="s">
        <v>154</v>
      </c>
      <c r="EP47" t="s">
        <v>197</v>
      </c>
      <c r="EQ47" t="s">
        <v>154</v>
      </c>
      <c r="ER47" t="s">
        <v>197</v>
      </c>
      <c r="ES47" t="s">
        <v>197</v>
      </c>
      <c r="ET47" t="s">
        <v>197</v>
      </c>
      <c r="EU47" t="s">
        <v>154</v>
      </c>
      <c r="EV47" t="s">
        <v>197</v>
      </c>
      <c r="EW47" t="s">
        <v>197</v>
      </c>
      <c r="EX47" t="s">
        <v>536</v>
      </c>
      <c r="FA47" t="s">
        <v>537</v>
      </c>
      <c r="FE47" t="s">
        <v>540</v>
      </c>
      <c r="FG47">
        <v>98</v>
      </c>
      <c r="FH47" t="s">
        <v>148</v>
      </c>
      <c r="FI47" t="s">
        <v>148</v>
      </c>
      <c r="FJ47" t="s">
        <v>148</v>
      </c>
      <c r="FN47" t="s">
        <v>148</v>
      </c>
      <c r="FQ47" t="s">
        <v>572</v>
      </c>
      <c r="FR47" t="s">
        <v>197</v>
      </c>
      <c r="FS47" t="s">
        <v>154</v>
      </c>
      <c r="FT47" t="s">
        <v>197</v>
      </c>
      <c r="FU47" t="s">
        <v>197</v>
      </c>
      <c r="FV47" t="s">
        <v>197</v>
      </c>
      <c r="FW47" t="s">
        <v>197</v>
      </c>
      <c r="FX47" t="s">
        <v>197</v>
      </c>
      <c r="FY47" t="s">
        <v>197</v>
      </c>
      <c r="FZ47" t="s">
        <v>550</v>
      </c>
      <c r="GA47" t="s">
        <v>632</v>
      </c>
      <c r="GB47" t="s">
        <v>610</v>
      </c>
      <c r="GC47" t="s">
        <v>154</v>
      </c>
      <c r="GD47" t="s">
        <v>197</v>
      </c>
      <c r="GE47" t="s">
        <v>197</v>
      </c>
      <c r="GF47" t="s">
        <v>197</v>
      </c>
      <c r="GG47" t="s">
        <v>197</v>
      </c>
      <c r="GH47" t="s">
        <v>148</v>
      </c>
      <c r="GI47">
        <v>12</v>
      </c>
      <c r="GJ47" t="s">
        <v>591</v>
      </c>
      <c r="GK47" t="s">
        <v>154</v>
      </c>
      <c r="GL47" t="s">
        <v>197</v>
      </c>
      <c r="GM47" t="s">
        <v>633</v>
      </c>
      <c r="GN47" t="s">
        <v>147</v>
      </c>
      <c r="GO47" t="s">
        <v>593</v>
      </c>
      <c r="GP47" t="s">
        <v>147</v>
      </c>
      <c r="GY47" t="s">
        <v>634</v>
      </c>
      <c r="HH47" t="s">
        <v>632</v>
      </c>
      <c r="HK47" t="s">
        <v>148</v>
      </c>
      <c r="HL47" t="s">
        <v>574</v>
      </c>
      <c r="HM47" t="s">
        <v>154</v>
      </c>
      <c r="HN47" t="s">
        <v>197</v>
      </c>
      <c r="HO47" t="s">
        <v>197</v>
      </c>
      <c r="HP47" t="s">
        <v>197</v>
      </c>
      <c r="HQ47" t="s">
        <v>197</v>
      </c>
      <c r="HS47" t="s">
        <v>575</v>
      </c>
      <c r="HT47" t="s">
        <v>871</v>
      </c>
      <c r="HU47" t="s">
        <v>577</v>
      </c>
      <c r="HV47" t="s">
        <v>197</v>
      </c>
      <c r="HW47" t="s">
        <v>154</v>
      </c>
      <c r="HX47" t="s">
        <v>197</v>
      </c>
      <c r="HY47" t="s">
        <v>197</v>
      </c>
      <c r="HZ47" t="s">
        <v>197</v>
      </c>
      <c r="IA47" t="s">
        <v>154</v>
      </c>
      <c r="IB47" t="s">
        <v>197</v>
      </c>
      <c r="IC47" t="s">
        <v>197</v>
      </c>
      <c r="ID47" t="s">
        <v>197</v>
      </c>
      <c r="IE47" t="s">
        <v>197</v>
      </c>
      <c r="IF47" t="s">
        <v>197</v>
      </c>
      <c r="IG47" t="s">
        <v>154</v>
      </c>
      <c r="IH47" t="s">
        <v>197</v>
      </c>
      <c r="II47" t="s">
        <v>929</v>
      </c>
      <c r="IJ47" t="s">
        <v>147</v>
      </c>
      <c r="JH47" t="s">
        <v>148</v>
      </c>
      <c r="JI47" t="s">
        <v>782</v>
      </c>
      <c r="JJ47" t="s">
        <v>154</v>
      </c>
      <c r="JK47" t="s">
        <v>154</v>
      </c>
      <c r="JL47" t="s">
        <v>154</v>
      </c>
      <c r="JM47" t="s">
        <v>154</v>
      </c>
      <c r="JN47" t="s">
        <v>154</v>
      </c>
      <c r="JO47" t="s">
        <v>154</v>
      </c>
      <c r="JP47" t="s">
        <v>154</v>
      </c>
      <c r="JQ47" t="s">
        <v>197</v>
      </c>
      <c r="JR47" t="s">
        <v>905</v>
      </c>
      <c r="JS47" t="s">
        <v>154</v>
      </c>
      <c r="JT47" t="s">
        <v>154</v>
      </c>
      <c r="JU47" t="s">
        <v>154</v>
      </c>
      <c r="JV47" t="s">
        <v>154</v>
      </c>
      <c r="JW47" t="s">
        <v>154</v>
      </c>
      <c r="JX47" t="s">
        <v>154</v>
      </c>
      <c r="JY47" t="s">
        <v>197</v>
      </c>
      <c r="JZ47" t="s">
        <v>148</v>
      </c>
      <c r="KB47" t="s">
        <v>555</v>
      </c>
      <c r="KD47" t="s">
        <v>556</v>
      </c>
      <c r="KE47" t="s">
        <v>154</v>
      </c>
      <c r="KF47" t="s">
        <v>197</v>
      </c>
      <c r="KG47" t="s">
        <v>197</v>
      </c>
      <c r="KH47" t="s">
        <v>154</v>
      </c>
      <c r="KI47" t="s">
        <v>197</v>
      </c>
      <c r="KJ47" t="s">
        <v>197</v>
      </c>
      <c r="KK47" t="s">
        <v>197</v>
      </c>
      <c r="KM47" t="s">
        <v>582</v>
      </c>
      <c r="KN47" t="s">
        <v>148</v>
      </c>
      <c r="KO47" t="s">
        <v>558</v>
      </c>
      <c r="KP47" t="s">
        <v>600</v>
      </c>
      <c r="KR47" t="s">
        <v>148</v>
      </c>
      <c r="KS47" t="s">
        <v>601</v>
      </c>
      <c r="KT47" t="s">
        <v>154</v>
      </c>
      <c r="KU47" t="s">
        <v>154</v>
      </c>
      <c r="KV47" t="s">
        <v>197</v>
      </c>
      <c r="KX47" t="s">
        <v>930</v>
      </c>
      <c r="KY47" t="s">
        <v>154</v>
      </c>
      <c r="KZ47" t="s">
        <v>197</v>
      </c>
      <c r="LA47" t="s">
        <v>154</v>
      </c>
      <c r="LB47" t="s">
        <v>154</v>
      </c>
      <c r="LC47" t="s">
        <v>197</v>
      </c>
      <c r="LD47" t="s">
        <v>197</v>
      </c>
      <c r="LE47" t="s">
        <v>197</v>
      </c>
      <c r="LF47" t="s">
        <v>197</v>
      </c>
      <c r="LG47" t="s">
        <v>197</v>
      </c>
      <c r="LH47" t="s">
        <v>197</v>
      </c>
      <c r="LJ47">
        <v>3</v>
      </c>
      <c r="LK47" s="24"/>
    </row>
    <row r="48" spans="1:323" x14ac:dyDescent="0.25">
      <c r="A48" s="48">
        <v>44556</v>
      </c>
      <c r="B48" s="48">
        <v>44561</v>
      </c>
      <c r="C48" t="s">
        <v>27</v>
      </c>
      <c r="D48" t="s">
        <v>6</v>
      </c>
      <c r="E48" s="49" t="s">
        <v>1779</v>
      </c>
      <c r="F48" s="49" t="s">
        <v>531</v>
      </c>
      <c r="G48" t="s">
        <v>616</v>
      </c>
      <c r="H48" t="s">
        <v>39</v>
      </c>
      <c r="I48" t="s">
        <v>673</v>
      </c>
      <c r="J48" t="s">
        <v>43</v>
      </c>
      <c r="K48" t="s">
        <v>931</v>
      </c>
      <c r="L48" t="s">
        <v>932</v>
      </c>
      <c r="M48" t="s">
        <v>705</v>
      </c>
      <c r="P48" t="s">
        <v>16</v>
      </c>
      <c r="Q48" t="s">
        <v>527</v>
      </c>
      <c r="R48" t="s">
        <v>565</v>
      </c>
      <c r="S48" t="s">
        <v>148</v>
      </c>
      <c r="T48" t="s">
        <v>630</v>
      </c>
      <c r="V48" t="s">
        <v>646</v>
      </c>
      <c r="Z48" t="s">
        <v>530</v>
      </c>
      <c r="AA48" t="s">
        <v>154</v>
      </c>
      <c r="AB48" t="s">
        <v>197</v>
      </c>
      <c r="AC48" t="s">
        <v>197</v>
      </c>
      <c r="AD48">
        <v>200</v>
      </c>
      <c r="AE48">
        <v>800</v>
      </c>
      <c r="AF48">
        <v>200</v>
      </c>
      <c r="AG48">
        <v>800</v>
      </c>
      <c r="AH48">
        <v>20</v>
      </c>
      <c r="AI48">
        <v>30</v>
      </c>
      <c r="AJ48">
        <v>30</v>
      </c>
      <c r="AK48">
        <v>50</v>
      </c>
      <c r="AL48">
        <v>40</v>
      </c>
      <c r="AM48">
        <v>60</v>
      </c>
      <c r="AN48">
        <v>30</v>
      </c>
      <c r="AO48">
        <v>53</v>
      </c>
      <c r="AP48">
        <v>200</v>
      </c>
      <c r="AQ48">
        <v>250</v>
      </c>
      <c r="AR48">
        <v>15</v>
      </c>
      <c r="AS48">
        <v>22</v>
      </c>
      <c r="AT48">
        <v>335</v>
      </c>
      <c r="AU48">
        <v>465</v>
      </c>
      <c r="AV48" t="s">
        <v>531</v>
      </c>
      <c r="AW48" t="s">
        <v>51</v>
      </c>
      <c r="AX48" t="s">
        <v>59</v>
      </c>
      <c r="AY48" t="s">
        <v>656</v>
      </c>
      <c r="AZ48" t="s">
        <v>154</v>
      </c>
      <c r="BA48" t="s">
        <v>197</v>
      </c>
      <c r="BB48" t="s">
        <v>197</v>
      </c>
      <c r="BC48" t="s">
        <v>197</v>
      </c>
      <c r="BD48" t="s">
        <v>154</v>
      </c>
      <c r="BE48" t="s">
        <v>154</v>
      </c>
      <c r="BF48" t="s">
        <v>197</v>
      </c>
      <c r="BG48" t="s">
        <v>197</v>
      </c>
      <c r="BH48" s="24">
        <v>2015</v>
      </c>
      <c r="BI48" s="24">
        <v>2017</v>
      </c>
      <c r="BJ48" t="s">
        <v>111</v>
      </c>
      <c r="BL48" t="s">
        <v>570</v>
      </c>
      <c r="CN48">
        <v>0</v>
      </c>
      <c r="CO48">
        <v>0</v>
      </c>
      <c r="DZ48">
        <v>0</v>
      </c>
      <c r="EA48">
        <v>0</v>
      </c>
      <c r="EF48" s="1">
        <v>0.81</v>
      </c>
      <c r="EG48" s="1">
        <v>0</v>
      </c>
      <c r="EH48" s="1">
        <v>0.19</v>
      </c>
      <c r="EI48" s="1">
        <v>0</v>
      </c>
      <c r="EJ48" t="s">
        <v>534</v>
      </c>
      <c r="EL48" t="s">
        <v>933</v>
      </c>
      <c r="EM48" t="s">
        <v>154</v>
      </c>
      <c r="EN48" t="s">
        <v>154</v>
      </c>
      <c r="EO48" t="s">
        <v>154</v>
      </c>
      <c r="EP48" t="s">
        <v>197</v>
      </c>
      <c r="EQ48" t="s">
        <v>154</v>
      </c>
      <c r="ER48" t="s">
        <v>154</v>
      </c>
      <c r="ES48" t="s">
        <v>197</v>
      </c>
      <c r="ET48" t="s">
        <v>154</v>
      </c>
      <c r="EU48" t="s">
        <v>154</v>
      </c>
      <c r="EV48" t="s">
        <v>154</v>
      </c>
      <c r="EW48" t="s">
        <v>197</v>
      </c>
      <c r="EX48" t="s">
        <v>536</v>
      </c>
      <c r="EY48" t="s">
        <v>537</v>
      </c>
      <c r="EZ48" t="s">
        <v>537</v>
      </c>
      <c r="FA48" t="s">
        <v>537</v>
      </c>
      <c r="FB48" t="s">
        <v>537</v>
      </c>
      <c r="FC48" t="s">
        <v>540</v>
      </c>
      <c r="FE48" t="s">
        <v>540</v>
      </c>
      <c r="FG48">
        <v>161</v>
      </c>
      <c r="FH48" t="s">
        <v>148</v>
      </c>
      <c r="FI48" t="s">
        <v>148</v>
      </c>
      <c r="FJ48" t="s">
        <v>148</v>
      </c>
      <c r="FN48" t="s">
        <v>148</v>
      </c>
      <c r="FQ48" t="s">
        <v>572</v>
      </c>
      <c r="FR48" t="s">
        <v>197</v>
      </c>
      <c r="FS48" t="s">
        <v>154</v>
      </c>
      <c r="FT48" t="s">
        <v>197</v>
      </c>
      <c r="FU48" t="s">
        <v>197</v>
      </c>
      <c r="FV48" t="s">
        <v>197</v>
      </c>
      <c r="FW48" t="s">
        <v>197</v>
      </c>
      <c r="FX48" t="s">
        <v>197</v>
      </c>
      <c r="FY48" t="s">
        <v>197</v>
      </c>
      <c r="FZ48" t="s">
        <v>550</v>
      </c>
      <c r="GA48" t="s">
        <v>632</v>
      </c>
      <c r="GB48" t="s">
        <v>610</v>
      </c>
      <c r="GC48" t="s">
        <v>154</v>
      </c>
      <c r="GD48" t="s">
        <v>197</v>
      </c>
      <c r="GE48" t="s">
        <v>197</v>
      </c>
      <c r="GF48" t="s">
        <v>197</v>
      </c>
      <c r="GG48" t="s">
        <v>197</v>
      </c>
      <c r="GH48" t="s">
        <v>148</v>
      </c>
      <c r="GI48">
        <v>20</v>
      </c>
      <c r="GJ48" t="s">
        <v>591</v>
      </c>
      <c r="GK48" t="s">
        <v>154</v>
      </c>
      <c r="GL48" t="s">
        <v>197</v>
      </c>
      <c r="GM48" t="s">
        <v>592</v>
      </c>
      <c r="GN48" t="s">
        <v>147</v>
      </c>
      <c r="GO48" t="s">
        <v>593</v>
      </c>
      <c r="GP48" t="s">
        <v>147</v>
      </c>
      <c r="GY48" t="s">
        <v>634</v>
      </c>
      <c r="HH48" t="s">
        <v>632</v>
      </c>
      <c r="HK48" t="s">
        <v>148</v>
      </c>
      <c r="HL48" t="s">
        <v>574</v>
      </c>
      <c r="HM48" t="s">
        <v>154</v>
      </c>
      <c r="HN48" t="s">
        <v>197</v>
      </c>
      <c r="HO48" t="s">
        <v>197</v>
      </c>
      <c r="HP48" t="s">
        <v>197</v>
      </c>
      <c r="HQ48" t="s">
        <v>197</v>
      </c>
      <c r="HS48" t="s">
        <v>575</v>
      </c>
      <c r="HT48" t="s">
        <v>871</v>
      </c>
      <c r="HU48" t="s">
        <v>551</v>
      </c>
      <c r="HV48" t="s">
        <v>197</v>
      </c>
      <c r="HW48" t="s">
        <v>197</v>
      </c>
      <c r="HX48" t="s">
        <v>197</v>
      </c>
      <c r="HY48" t="s">
        <v>197</v>
      </c>
      <c r="HZ48" t="s">
        <v>197</v>
      </c>
      <c r="IA48" t="s">
        <v>154</v>
      </c>
      <c r="IB48" t="s">
        <v>197</v>
      </c>
      <c r="IC48" t="s">
        <v>197</v>
      </c>
      <c r="ID48" t="s">
        <v>154</v>
      </c>
      <c r="IE48" t="s">
        <v>197</v>
      </c>
      <c r="IF48" t="s">
        <v>197</v>
      </c>
      <c r="IG48" t="s">
        <v>154</v>
      </c>
      <c r="IH48" t="s">
        <v>197</v>
      </c>
      <c r="II48" t="s">
        <v>552</v>
      </c>
      <c r="IJ48" t="s">
        <v>147</v>
      </c>
      <c r="JH48" t="s">
        <v>148</v>
      </c>
      <c r="JI48" t="s">
        <v>934</v>
      </c>
      <c r="JJ48" t="s">
        <v>154</v>
      </c>
      <c r="JK48" t="s">
        <v>154</v>
      </c>
      <c r="JL48" t="s">
        <v>154</v>
      </c>
      <c r="JM48" t="s">
        <v>154</v>
      </c>
      <c r="JN48" t="s">
        <v>154</v>
      </c>
      <c r="JO48" t="s">
        <v>197</v>
      </c>
      <c r="JP48" t="s">
        <v>197</v>
      </c>
      <c r="JQ48" t="s">
        <v>197</v>
      </c>
      <c r="JR48" t="s">
        <v>905</v>
      </c>
      <c r="JS48" t="s">
        <v>154</v>
      </c>
      <c r="JT48" t="s">
        <v>154</v>
      </c>
      <c r="JU48" t="s">
        <v>154</v>
      </c>
      <c r="JV48" t="s">
        <v>154</v>
      </c>
      <c r="JW48" t="s">
        <v>154</v>
      </c>
      <c r="JX48" t="s">
        <v>154</v>
      </c>
      <c r="JY48" t="s">
        <v>197</v>
      </c>
      <c r="JZ48" t="s">
        <v>148</v>
      </c>
      <c r="KB48" t="s">
        <v>555</v>
      </c>
      <c r="KD48" t="s">
        <v>556</v>
      </c>
      <c r="KE48" t="s">
        <v>154</v>
      </c>
      <c r="KF48" t="s">
        <v>197</v>
      </c>
      <c r="KG48" t="s">
        <v>197</v>
      </c>
      <c r="KH48" t="s">
        <v>154</v>
      </c>
      <c r="KI48" t="s">
        <v>197</v>
      </c>
      <c r="KJ48" t="s">
        <v>197</v>
      </c>
      <c r="KK48" t="s">
        <v>197</v>
      </c>
      <c r="KM48" t="s">
        <v>582</v>
      </c>
      <c r="KN48" t="s">
        <v>148</v>
      </c>
      <c r="KO48" t="s">
        <v>558</v>
      </c>
      <c r="KP48" t="s">
        <v>600</v>
      </c>
      <c r="KR48" t="s">
        <v>148</v>
      </c>
      <c r="KS48" t="s">
        <v>560</v>
      </c>
      <c r="KT48" t="s">
        <v>154</v>
      </c>
      <c r="KU48" t="s">
        <v>154</v>
      </c>
      <c r="KV48" t="s">
        <v>197</v>
      </c>
      <c r="KX48" t="s">
        <v>906</v>
      </c>
      <c r="KY48" t="s">
        <v>197</v>
      </c>
      <c r="KZ48" t="s">
        <v>197</v>
      </c>
      <c r="LA48" t="s">
        <v>154</v>
      </c>
      <c r="LB48" t="s">
        <v>197</v>
      </c>
      <c r="LC48" t="s">
        <v>154</v>
      </c>
      <c r="LD48" t="s">
        <v>197</v>
      </c>
      <c r="LE48" t="s">
        <v>197</v>
      </c>
      <c r="LF48" t="s">
        <v>154</v>
      </c>
      <c r="LG48" t="s">
        <v>197</v>
      </c>
      <c r="LH48" t="s">
        <v>197</v>
      </c>
      <c r="LJ48">
        <v>3</v>
      </c>
      <c r="LK48" s="24"/>
    </row>
    <row r="49" spans="1:323" x14ac:dyDescent="0.25">
      <c r="A49" s="48">
        <v>44537</v>
      </c>
      <c r="B49" s="48">
        <v>44561</v>
      </c>
      <c r="C49" t="s">
        <v>25</v>
      </c>
      <c r="D49" t="s">
        <v>6</v>
      </c>
      <c r="E49" s="49" t="s">
        <v>1779</v>
      </c>
      <c r="F49" s="49" t="s">
        <v>531</v>
      </c>
      <c r="G49" t="s">
        <v>521</v>
      </c>
      <c r="H49" t="s">
        <v>34</v>
      </c>
      <c r="I49" t="s">
        <v>522</v>
      </c>
      <c r="J49" t="s">
        <v>38</v>
      </c>
      <c r="K49" t="s">
        <v>703</v>
      </c>
      <c r="L49" t="s">
        <v>935</v>
      </c>
      <c r="M49" t="s">
        <v>525</v>
      </c>
      <c r="N49" t="s">
        <v>38</v>
      </c>
      <c r="O49" s="46">
        <v>7</v>
      </c>
      <c r="P49" t="s">
        <v>16</v>
      </c>
      <c r="Q49" t="s">
        <v>527</v>
      </c>
      <c r="R49" t="s">
        <v>565</v>
      </c>
      <c r="S49" t="s">
        <v>148</v>
      </c>
      <c r="T49" t="s">
        <v>529</v>
      </c>
      <c r="Z49" t="s">
        <v>566</v>
      </c>
      <c r="AA49" t="s">
        <v>197</v>
      </c>
      <c r="AB49" t="s">
        <v>197</v>
      </c>
      <c r="AC49" t="s">
        <v>154</v>
      </c>
      <c r="AD49">
        <v>39</v>
      </c>
      <c r="AE49">
        <v>145</v>
      </c>
      <c r="BH49" s="24">
        <v>0</v>
      </c>
      <c r="BI49" s="24">
        <v>0</v>
      </c>
      <c r="CN49">
        <v>0</v>
      </c>
      <c r="CO49">
        <v>0</v>
      </c>
      <c r="CY49">
        <v>39</v>
      </c>
      <c r="CZ49">
        <v>145</v>
      </c>
      <c r="DA49">
        <v>8</v>
      </c>
      <c r="DB49">
        <v>10</v>
      </c>
      <c r="DC49">
        <v>13</v>
      </c>
      <c r="DD49">
        <v>16</v>
      </c>
      <c r="DE49">
        <v>11</v>
      </c>
      <c r="DF49">
        <v>10</v>
      </c>
      <c r="DG49">
        <v>12</v>
      </c>
      <c r="DH49">
        <v>18</v>
      </c>
      <c r="DI49">
        <v>19</v>
      </c>
      <c r="DJ49">
        <v>24</v>
      </c>
      <c r="DK49">
        <v>2</v>
      </c>
      <c r="DL49">
        <v>2</v>
      </c>
      <c r="DM49">
        <v>65</v>
      </c>
      <c r="DN49">
        <v>80</v>
      </c>
      <c r="DO49" t="s">
        <v>567</v>
      </c>
      <c r="DP49" t="s">
        <v>607</v>
      </c>
      <c r="DQ49" t="s">
        <v>888</v>
      </c>
      <c r="DR49" t="s">
        <v>154</v>
      </c>
      <c r="DS49" t="s">
        <v>197</v>
      </c>
      <c r="DT49" t="s">
        <v>197</v>
      </c>
      <c r="DU49" t="s">
        <v>197</v>
      </c>
      <c r="DV49" t="s">
        <v>197</v>
      </c>
      <c r="DW49" t="s">
        <v>154</v>
      </c>
      <c r="DX49" t="s">
        <v>197</v>
      </c>
      <c r="DY49" t="s">
        <v>154</v>
      </c>
      <c r="DZ49">
        <v>2017</v>
      </c>
      <c r="EA49">
        <v>2017</v>
      </c>
      <c r="EB49" t="s">
        <v>111</v>
      </c>
      <c r="ED49" t="s">
        <v>570</v>
      </c>
      <c r="EF49" s="1">
        <v>1</v>
      </c>
      <c r="EG49" s="1">
        <v>0</v>
      </c>
      <c r="EH49" s="1">
        <v>0</v>
      </c>
      <c r="EI49" s="1">
        <v>0</v>
      </c>
      <c r="EJ49" t="s">
        <v>534</v>
      </c>
      <c r="EL49" t="s">
        <v>936</v>
      </c>
      <c r="EM49" t="s">
        <v>154</v>
      </c>
      <c r="EN49" t="s">
        <v>154</v>
      </c>
      <c r="EO49" t="s">
        <v>154</v>
      </c>
      <c r="EP49" t="s">
        <v>154</v>
      </c>
      <c r="EQ49" t="s">
        <v>154</v>
      </c>
      <c r="ER49" t="s">
        <v>154</v>
      </c>
      <c r="ES49" t="s">
        <v>197</v>
      </c>
      <c r="ET49" t="s">
        <v>197</v>
      </c>
      <c r="EU49" t="s">
        <v>154</v>
      </c>
      <c r="EV49" t="s">
        <v>197</v>
      </c>
      <c r="EW49" t="s">
        <v>197</v>
      </c>
      <c r="EX49" t="s">
        <v>537</v>
      </c>
      <c r="EY49" t="s">
        <v>537</v>
      </c>
      <c r="EZ49" t="s">
        <v>537</v>
      </c>
      <c r="FA49" t="s">
        <v>537</v>
      </c>
      <c r="FB49" t="s">
        <v>537</v>
      </c>
      <c r="FE49" t="s">
        <v>540</v>
      </c>
      <c r="FF49" t="s">
        <v>540</v>
      </c>
      <c r="FG49">
        <v>40</v>
      </c>
      <c r="FH49" t="s">
        <v>148</v>
      </c>
      <c r="FI49" t="s">
        <v>148</v>
      </c>
      <c r="FJ49" t="s">
        <v>148</v>
      </c>
      <c r="FN49" t="s">
        <v>147</v>
      </c>
      <c r="FO49" t="s">
        <v>937</v>
      </c>
      <c r="FQ49" t="s">
        <v>870</v>
      </c>
      <c r="FR49" t="s">
        <v>154</v>
      </c>
      <c r="FS49" t="s">
        <v>154</v>
      </c>
      <c r="FT49" t="s">
        <v>197</v>
      </c>
      <c r="FU49" t="s">
        <v>197</v>
      </c>
      <c r="FV49" t="s">
        <v>197</v>
      </c>
      <c r="FW49" t="s">
        <v>197</v>
      </c>
      <c r="FX49" t="s">
        <v>197</v>
      </c>
      <c r="FY49" t="s">
        <v>197</v>
      </c>
      <c r="FZ49" t="s">
        <v>632</v>
      </c>
      <c r="GA49" t="s">
        <v>632</v>
      </c>
      <c r="GB49" t="s">
        <v>699</v>
      </c>
      <c r="GC49" t="s">
        <v>197</v>
      </c>
      <c r="GD49" t="s">
        <v>197</v>
      </c>
      <c r="GE49" t="s">
        <v>154</v>
      </c>
      <c r="GF49" t="s">
        <v>154</v>
      </c>
      <c r="GG49" t="s">
        <v>197</v>
      </c>
      <c r="GH49" t="s">
        <v>147</v>
      </c>
      <c r="GP49" t="s">
        <v>147</v>
      </c>
      <c r="GY49" t="s">
        <v>547</v>
      </c>
      <c r="GZ49" t="s">
        <v>795</v>
      </c>
      <c r="HA49" t="s">
        <v>154</v>
      </c>
      <c r="HB49" t="s">
        <v>197</v>
      </c>
      <c r="HC49" t="s">
        <v>197</v>
      </c>
      <c r="HD49" t="s">
        <v>197</v>
      </c>
      <c r="HE49" t="s">
        <v>197</v>
      </c>
      <c r="HF49" t="s">
        <v>197</v>
      </c>
      <c r="HG49" t="s">
        <v>197</v>
      </c>
      <c r="HK49" t="s">
        <v>148</v>
      </c>
      <c r="HL49" t="s">
        <v>549</v>
      </c>
      <c r="HM49" t="s">
        <v>197</v>
      </c>
      <c r="HN49" t="s">
        <v>154</v>
      </c>
      <c r="HO49" t="s">
        <v>197</v>
      </c>
      <c r="HP49" t="s">
        <v>197</v>
      </c>
      <c r="HQ49" t="s">
        <v>197</v>
      </c>
      <c r="HS49" t="s">
        <v>550</v>
      </c>
      <c r="HU49" t="s">
        <v>707</v>
      </c>
      <c r="HV49" t="s">
        <v>154</v>
      </c>
      <c r="HW49" t="s">
        <v>197</v>
      </c>
      <c r="HX49" t="s">
        <v>197</v>
      </c>
      <c r="HY49" t="s">
        <v>197</v>
      </c>
      <c r="HZ49" t="s">
        <v>197</v>
      </c>
      <c r="IA49" t="s">
        <v>154</v>
      </c>
      <c r="IB49" t="s">
        <v>197</v>
      </c>
      <c r="IC49" t="s">
        <v>197</v>
      </c>
      <c r="ID49" t="s">
        <v>197</v>
      </c>
      <c r="IE49" t="s">
        <v>197</v>
      </c>
      <c r="IF49" t="s">
        <v>197</v>
      </c>
      <c r="IG49" t="s">
        <v>154</v>
      </c>
      <c r="IH49" t="s">
        <v>197</v>
      </c>
      <c r="II49" t="s">
        <v>552</v>
      </c>
      <c r="IJ49" t="s">
        <v>147</v>
      </c>
      <c r="JH49" t="s">
        <v>148</v>
      </c>
      <c r="JI49" t="s">
        <v>596</v>
      </c>
      <c r="JJ49" t="s">
        <v>154</v>
      </c>
      <c r="JK49" t="s">
        <v>154</v>
      </c>
      <c r="JL49" t="s">
        <v>154</v>
      </c>
      <c r="JM49" t="s">
        <v>197</v>
      </c>
      <c r="JN49" t="s">
        <v>197</v>
      </c>
      <c r="JO49" t="s">
        <v>197</v>
      </c>
      <c r="JP49" t="s">
        <v>197</v>
      </c>
      <c r="JQ49" t="s">
        <v>197</v>
      </c>
      <c r="JR49" t="s">
        <v>613</v>
      </c>
      <c r="JS49" t="s">
        <v>197</v>
      </c>
      <c r="JT49" t="s">
        <v>197</v>
      </c>
      <c r="JU49" t="s">
        <v>154</v>
      </c>
      <c r="JV49" t="s">
        <v>197</v>
      </c>
      <c r="JW49" t="s">
        <v>154</v>
      </c>
      <c r="JX49" t="s">
        <v>154</v>
      </c>
      <c r="JY49" t="s">
        <v>197</v>
      </c>
      <c r="JZ49" t="s">
        <v>147</v>
      </c>
      <c r="KA49" t="s">
        <v>180</v>
      </c>
      <c r="KB49" t="s">
        <v>719</v>
      </c>
      <c r="KD49" t="s">
        <v>556</v>
      </c>
      <c r="KE49" t="s">
        <v>154</v>
      </c>
      <c r="KF49" t="s">
        <v>197</v>
      </c>
      <c r="KG49" t="s">
        <v>197</v>
      </c>
      <c r="KH49" t="s">
        <v>154</v>
      </c>
      <c r="KI49" t="s">
        <v>197</v>
      </c>
      <c r="KJ49" t="s">
        <v>197</v>
      </c>
      <c r="KK49" t="s">
        <v>197</v>
      </c>
      <c r="KM49" t="s">
        <v>582</v>
      </c>
      <c r="KN49" t="s">
        <v>148</v>
      </c>
      <c r="KO49" t="s">
        <v>558</v>
      </c>
      <c r="KP49" t="s">
        <v>559</v>
      </c>
      <c r="KR49" t="s">
        <v>148</v>
      </c>
      <c r="KS49" t="s">
        <v>601</v>
      </c>
      <c r="KT49" t="s">
        <v>154</v>
      </c>
      <c r="KU49" t="s">
        <v>154</v>
      </c>
      <c r="KV49" t="s">
        <v>197</v>
      </c>
      <c r="KX49" t="s">
        <v>938</v>
      </c>
      <c r="KY49" t="s">
        <v>154</v>
      </c>
      <c r="KZ49" t="s">
        <v>197</v>
      </c>
      <c r="LA49" t="s">
        <v>154</v>
      </c>
      <c r="LB49" t="s">
        <v>197</v>
      </c>
      <c r="LC49" t="s">
        <v>197</v>
      </c>
      <c r="LD49" t="s">
        <v>197</v>
      </c>
      <c r="LE49" t="s">
        <v>197</v>
      </c>
      <c r="LF49" t="s">
        <v>154</v>
      </c>
      <c r="LG49" t="s">
        <v>197</v>
      </c>
      <c r="LH49" t="s">
        <v>197</v>
      </c>
      <c r="LJ49">
        <v>3</v>
      </c>
      <c r="LK49" s="24"/>
    </row>
    <row r="50" spans="1:323" x14ac:dyDescent="0.25">
      <c r="A50" s="48">
        <v>44541</v>
      </c>
      <c r="B50" s="48">
        <v>44561</v>
      </c>
      <c r="C50" t="s">
        <v>25</v>
      </c>
      <c r="D50" t="s">
        <v>6</v>
      </c>
      <c r="E50" s="49" t="s">
        <v>1779</v>
      </c>
      <c r="F50" s="49" t="s">
        <v>531</v>
      </c>
      <c r="G50" t="s">
        <v>521</v>
      </c>
      <c r="H50" t="s">
        <v>34</v>
      </c>
      <c r="I50" t="s">
        <v>805</v>
      </c>
      <c r="J50" t="s">
        <v>36</v>
      </c>
      <c r="K50" t="s">
        <v>939</v>
      </c>
      <c r="L50" t="s">
        <v>940</v>
      </c>
      <c r="M50" t="s">
        <v>525</v>
      </c>
      <c r="N50" t="s">
        <v>941</v>
      </c>
      <c r="O50" s="46">
        <v>5</v>
      </c>
      <c r="P50" t="s">
        <v>16</v>
      </c>
      <c r="Q50" t="s">
        <v>527</v>
      </c>
      <c r="R50" t="s">
        <v>565</v>
      </c>
      <c r="S50" t="s">
        <v>148</v>
      </c>
      <c r="T50" t="s">
        <v>529</v>
      </c>
      <c r="Z50" t="s">
        <v>530</v>
      </c>
      <c r="AA50" t="s">
        <v>154</v>
      </c>
      <c r="AB50" t="s">
        <v>197</v>
      </c>
      <c r="AC50" t="s">
        <v>197</v>
      </c>
      <c r="AD50">
        <v>360</v>
      </c>
      <c r="AE50">
        <v>1440</v>
      </c>
      <c r="AF50">
        <v>360</v>
      </c>
      <c r="AG50">
        <v>1440</v>
      </c>
      <c r="AH50">
        <v>25</v>
      </c>
      <c r="AI50">
        <v>35</v>
      </c>
      <c r="AJ50">
        <v>100</v>
      </c>
      <c r="AK50">
        <v>300</v>
      </c>
      <c r="AL50">
        <v>90</v>
      </c>
      <c r="AM50">
        <v>110</v>
      </c>
      <c r="AN50">
        <v>85</v>
      </c>
      <c r="AO50">
        <v>105</v>
      </c>
      <c r="AP50">
        <v>220</v>
      </c>
      <c r="AQ50">
        <v>300</v>
      </c>
      <c r="AR50">
        <v>30</v>
      </c>
      <c r="AS50">
        <v>40</v>
      </c>
      <c r="AT50">
        <v>550</v>
      </c>
      <c r="AU50">
        <v>890</v>
      </c>
      <c r="AV50" t="s">
        <v>531</v>
      </c>
      <c r="AW50" t="s">
        <v>34</v>
      </c>
      <c r="AX50" t="s">
        <v>38</v>
      </c>
      <c r="AY50" t="s">
        <v>682</v>
      </c>
      <c r="AZ50" t="s">
        <v>154</v>
      </c>
      <c r="BA50" t="s">
        <v>197</v>
      </c>
      <c r="BB50" t="s">
        <v>197</v>
      </c>
      <c r="BC50" t="s">
        <v>197</v>
      </c>
      <c r="BD50" t="s">
        <v>197</v>
      </c>
      <c r="BE50" t="s">
        <v>154</v>
      </c>
      <c r="BF50" t="s">
        <v>197</v>
      </c>
      <c r="BG50" t="s">
        <v>154</v>
      </c>
      <c r="BH50" s="24">
        <v>2021</v>
      </c>
      <c r="BI50" s="24">
        <v>2021</v>
      </c>
      <c r="BJ50" t="s">
        <v>111</v>
      </c>
      <c r="BL50" t="s">
        <v>570</v>
      </c>
      <c r="CN50">
        <v>0</v>
      </c>
      <c r="CO50">
        <v>0</v>
      </c>
      <c r="DZ50">
        <v>0</v>
      </c>
      <c r="EA50">
        <v>0</v>
      </c>
      <c r="EF50" s="1">
        <v>1</v>
      </c>
      <c r="EG50" s="1">
        <v>0</v>
      </c>
      <c r="EH50" s="1">
        <v>0</v>
      </c>
      <c r="EI50" s="1">
        <v>0</v>
      </c>
      <c r="EJ50" t="s">
        <v>534</v>
      </c>
      <c r="EL50" t="s">
        <v>942</v>
      </c>
      <c r="EM50" t="s">
        <v>154</v>
      </c>
      <c r="EN50" t="s">
        <v>197</v>
      </c>
      <c r="EO50" t="s">
        <v>154</v>
      </c>
      <c r="EP50" t="s">
        <v>197</v>
      </c>
      <c r="EQ50" t="s">
        <v>197</v>
      </c>
      <c r="ER50" t="s">
        <v>197</v>
      </c>
      <c r="ES50" t="s">
        <v>197</v>
      </c>
      <c r="ET50" t="s">
        <v>197</v>
      </c>
      <c r="EU50" t="s">
        <v>197</v>
      </c>
      <c r="EV50" t="s">
        <v>197</v>
      </c>
      <c r="EW50" t="s">
        <v>197</v>
      </c>
      <c r="EY50" t="s">
        <v>536</v>
      </c>
      <c r="FE50" t="s">
        <v>540</v>
      </c>
      <c r="FG50">
        <v>226</v>
      </c>
      <c r="FH50" t="s">
        <v>148</v>
      </c>
      <c r="FI50" t="s">
        <v>148</v>
      </c>
      <c r="FJ50" t="s">
        <v>148</v>
      </c>
      <c r="FN50" t="s">
        <v>148</v>
      </c>
      <c r="FQ50" t="s">
        <v>572</v>
      </c>
      <c r="FR50" t="s">
        <v>197</v>
      </c>
      <c r="FS50" t="s">
        <v>154</v>
      </c>
      <c r="FT50" t="s">
        <v>197</v>
      </c>
      <c r="FU50" t="s">
        <v>197</v>
      </c>
      <c r="FV50" t="s">
        <v>197</v>
      </c>
      <c r="FW50" t="s">
        <v>197</v>
      </c>
      <c r="FX50" t="s">
        <v>197</v>
      </c>
      <c r="FY50" t="s">
        <v>197</v>
      </c>
      <c r="FZ50" t="s">
        <v>550</v>
      </c>
      <c r="GA50" t="s">
        <v>632</v>
      </c>
      <c r="GB50" t="s">
        <v>610</v>
      </c>
      <c r="GC50" t="s">
        <v>154</v>
      </c>
      <c r="GD50" t="s">
        <v>197</v>
      </c>
      <c r="GE50" t="s">
        <v>197</v>
      </c>
      <c r="GF50" t="s">
        <v>197</v>
      </c>
      <c r="GG50" t="s">
        <v>197</v>
      </c>
      <c r="GH50" t="s">
        <v>148</v>
      </c>
      <c r="GI50">
        <v>217</v>
      </c>
      <c r="GJ50" t="s">
        <v>591</v>
      </c>
      <c r="GK50" t="s">
        <v>154</v>
      </c>
      <c r="GL50" t="s">
        <v>197</v>
      </c>
      <c r="GM50" t="s">
        <v>633</v>
      </c>
      <c r="GN50" t="s">
        <v>147</v>
      </c>
      <c r="GO50" t="s">
        <v>593</v>
      </c>
      <c r="GP50" t="s">
        <v>147</v>
      </c>
      <c r="GY50" t="s">
        <v>547</v>
      </c>
      <c r="GZ50" t="s">
        <v>1770</v>
      </c>
      <c r="HA50" t="s">
        <v>197</v>
      </c>
      <c r="HB50" t="s">
        <v>197</v>
      </c>
      <c r="HC50" t="s">
        <v>197</v>
      </c>
      <c r="HD50" t="s">
        <v>197</v>
      </c>
      <c r="HE50" t="s">
        <v>197</v>
      </c>
      <c r="HF50" t="s">
        <v>197</v>
      </c>
      <c r="HG50" t="s">
        <v>154</v>
      </c>
      <c r="HI50" t="s">
        <v>548</v>
      </c>
      <c r="HK50" t="s">
        <v>148</v>
      </c>
      <c r="HL50" t="s">
        <v>574</v>
      </c>
      <c r="HM50" t="s">
        <v>154</v>
      </c>
      <c r="HN50" t="s">
        <v>197</v>
      </c>
      <c r="HO50" t="s">
        <v>197</v>
      </c>
      <c r="HP50" t="s">
        <v>197</v>
      </c>
      <c r="HQ50" t="s">
        <v>197</v>
      </c>
      <c r="HS50" t="s">
        <v>575</v>
      </c>
      <c r="HT50" t="s">
        <v>594</v>
      </c>
      <c r="HU50" t="s">
        <v>943</v>
      </c>
      <c r="HV50" t="s">
        <v>197</v>
      </c>
      <c r="HW50" t="s">
        <v>197</v>
      </c>
      <c r="HX50" t="s">
        <v>197</v>
      </c>
      <c r="HY50" t="s">
        <v>197</v>
      </c>
      <c r="HZ50" t="s">
        <v>154</v>
      </c>
      <c r="IA50" t="s">
        <v>154</v>
      </c>
      <c r="IB50" t="s">
        <v>197</v>
      </c>
      <c r="IC50" t="s">
        <v>154</v>
      </c>
      <c r="ID50" t="s">
        <v>197</v>
      </c>
      <c r="IE50" t="s">
        <v>197</v>
      </c>
      <c r="IF50" t="s">
        <v>197</v>
      </c>
      <c r="IG50" t="s">
        <v>197</v>
      </c>
      <c r="IH50" t="s">
        <v>197</v>
      </c>
      <c r="IJ50" t="s">
        <v>147</v>
      </c>
      <c r="JH50" t="s">
        <v>148</v>
      </c>
      <c r="JI50" t="s">
        <v>651</v>
      </c>
      <c r="JJ50" t="s">
        <v>154</v>
      </c>
      <c r="JK50" t="s">
        <v>154</v>
      </c>
      <c r="JL50" t="s">
        <v>197</v>
      </c>
      <c r="JM50" t="s">
        <v>154</v>
      </c>
      <c r="JN50" t="s">
        <v>197</v>
      </c>
      <c r="JO50" t="s">
        <v>197</v>
      </c>
      <c r="JP50" t="s">
        <v>197</v>
      </c>
      <c r="JQ50" t="s">
        <v>197</v>
      </c>
      <c r="JR50" t="s">
        <v>613</v>
      </c>
      <c r="JS50" t="s">
        <v>197</v>
      </c>
      <c r="JT50" t="s">
        <v>197</v>
      </c>
      <c r="JU50" t="s">
        <v>154</v>
      </c>
      <c r="JV50" t="s">
        <v>197</v>
      </c>
      <c r="JW50" t="s">
        <v>154</v>
      </c>
      <c r="JX50" t="s">
        <v>154</v>
      </c>
      <c r="JY50" t="s">
        <v>197</v>
      </c>
      <c r="JZ50" t="s">
        <v>148</v>
      </c>
      <c r="KB50" t="s">
        <v>555</v>
      </c>
      <c r="KD50" t="s">
        <v>671</v>
      </c>
      <c r="KE50" t="s">
        <v>154</v>
      </c>
      <c r="KF50" t="s">
        <v>197</v>
      </c>
      <c r="KG50" t="s">
        <v>197</v>
      </c>
      <c r="KH50" t="s">
        <v>197</v>
      </c>
      <c r="KI50" t="s">
        <v>197</v>
      </c>
      <c r="KJ50" t="s">
        <v>154</v>
      </c>
      <c r="KK50" t="s">
        <v>197</v>
      </c>
      <c r="KM50" t="s">
        <v>582</v>
      </c>
      <c r="KN50" t="s">
        <v>148</v>
      </c>
      <c r="KO50" t="s">
        <v>558</v>
      </c>
      <c r="KP50" t="s">
        <v>600</v>
      </c>
      <c r="KR50" t="s">
        <v>148</v>
      </c>
      <c r="KS50" t="s">
        <v>601</v>
      </c>
      <c r="KT50" t="s">
        <v>154</v>
      </c>
      <c r="KU50" t="s">
        <v>154</v>
      </c>
      <c r="KV50" t="s">
        <v>197</v>
      </c>
      <c r="KX50" t="s">
        <v>720</v>
      </c>
      <c r="KY50" t="s">
        <v>154</v>
      </c>
      <c r="KZ50" t="s">
        <v>197</v>
      </c>
      <c r="LA50" t="s">
        <v>197</v>
      </c>
      <c r="LB50" t="s">
        <v>197</v>
      </c>
      <c r="LC50" t="s">
        <v>154</v>
      </c>
      <c r="LD50" t="s">
        <v>197</v>
      </c>
      <c r="LE50" t="s">
        <v>197</v>
      </c>
      <c r="LF50" t="s">
        <v>154</v>
      </c>
      <c r="LG50" t="s">
        <v>197</v>
      </c>
      <c r="LH50" t="s">
        <v>197</v>
      </c>
      <c r="LJ50">
        <v>4</v>
      </c>
      <c r="LK50" s="24"/>
    </row>
    <row r="51" spans="1:323" x14ac:dyDescent="0.25">
      <c r="A51" s="48">
        <v>44541</v>
      </c>
      <c r="B51" s="48">
        <v>44561</v>
      </c>
      <c r="C51" t="s">
        <v>25</v>
      </c>
      <c r="D51" t="s">
        <v>6</v>
      </c>
      <c r="E51" s="49" t="s">
        <v>1779</v>
      </c>
      <c r="F51" s="49" t="s">
        <v>531</v>
      </c>
      <c r="G51" t="s">
        <v>521</v>
      </c>
      <c r="H51" t="s">
        <v>34</v>
      </c>
      <c r="I51" t="s">
        <v>522</v>
      </c>
      <c r="J51" t="s">
        <v>38</v>
      </c>
      <c r="K51" t="s">
        <v>944</v>
      </c>
      <c r="L51" t="s">
        <v>945</v>
      </c>
      <c r="M51" t="s">
        <v>705</v>
      </c>
      <c r="P51" t="s">
        <v>16</v>
      </c>
      <c r="Q51" t="s">
        <v>527</v>
      </c>
      <c r="R51" t="s">
        <v>528</v>
      </c>
      <c r="S51" t="s">
        <v>148</v>
      </c>
      <c r="T51" t="s">
        <v>630</v>
      </c>
      <c r="V51" t="s">
        <v>646</v>
      </c>
      <c r="Z51" t="s">
        <v>530</v>
      </c>
      <c r="AA51" t="s">
        <v>154</v>
      </c>
      <c r="AB51" t="s">
        <v>197</v>
      </c>
      <c r="AC51" t="s">
        <v>197</v>
      </c>
      <c r="AD51">
        <v>2670</v>
      </c>
      <c r="AE51">
        <v>12500</v>
      </c>
      <c r="AF51">
        <v>2670</v>
      </c>
      <c r="AG51">
        <v>12500</v>
      </c>
      <c r="AH51">
        <v>375</v>
      </c>
      <c r="AI51">
        <v>375</v>
      </c>
      <c r="AJ51">
        <v>625</v>
      </c>
      <c r="AK51">
        <v>750</v>
      </c>
      <c r="AL51">
        <v>875</v>
      </c>
      <c r="AM51">
        <v>875</v>
      </c>
      <c r="AN51">
        <v>1000</v>
      </c>
      <c r="AO51">
        <v>1125</v>
      </c>
      <c r="AP51">
        <v>2375</v>
      </c>
      <c r="AQ51">
        <v>3375</v>
      </c>
      <c r="AR51">
        <v>375</v>
      </c>
      <c r="AS51">
        <v>375</v>
      </c>
      <c r="AT51">
        <v>5625</v>
      </c>
      <c r="AU51">
        <v>6875</v>
      </c>
      <c r="AV51" t="s">
        <v>531</v>
      </c>
      <c r="AW51" t="s">
        <v>34</v>
      </c>
      <c r="AX51" t="s">
        <v>38</v>
      </c>
      <c r="AY51" t="s">
        <v>588</v>
      </c>
      <c r="AZ51" t="s">
        <v>154</v>
      </c>
      <c r="BA51" t="s">
        <v>197</v>
      </c>
      <c r="BB51" t="s">
        <v>197</v>
      </c>
      <c r="BC51" t="s">
        <v>197</v>
      </c>
      <c r="BD51" t="s">
        <v>197</v>
      </c>
      <c r="BE51" t="s">
        <v>154</v>
      </c>
      <c r="BF51" t="s">
        <v>197</v>
      </c>
      <c r="BG51" t="s">
        <v>197</v>
      </c>
      <c r="BH51" s="24">
        <v>2015</v>
      </c>
      <c r="BI51" s="24">
        <v>2014</v>
      </c>
      <c r="BJ51" t="s">
        <v>111</v>
      </c>
      <c r="BL51" t="s">
        <v>533</v>
      </c>
      <c r="CN51">
        <v>0</v>
      </c>
      <c r="CO51">
        <v>0</v>
      </c>
      <c r="DZ51">
        <v>0</v>
      </c>
      <c r="EA51">
        <v>0</v>
      </c>
      <c r="EF51" s="1">
        <v>0.9403125</v>
      </c>
      <c r="EG51" s="1">
        <v>0</v>
      </c>
      <c r="EH51" s="1">
        <v>5.9687499999999998E-2</v>
      </c>
      <c r="EI51" s="1">
        <v>0</v>
      </c>
      <c r="EJ51" t="s">
        <v>534</v>
      </c>
      <c r="EL51" t="s">
        <v>666</v>
      </c>
      <c r="EM51" t="s">
        <v>197</v>
      </c>
      <c r="EN51" t="s">
        <v>197</v>
      </c>
      <c r="EO51" t="s">
        <v>197</v>
      </c>
      <c r="EP51" t="s">
        <v>197</v>
      </c>
      <c r="EQ51" t="s">
        <v>197</v>
      </c>
      <c r="ER51" t="s">
        <v>197</v>
      </c>
      <c r="ES51" t="s">
        <v>197</v>
      </c>
      <c r="ET51" t="s">
        <v>197</v>
      </c>
      <c r="EU51" t="s">
        <v>197</v>
      </c>
      <c r="EV51" t="s">
        <v>197</v>
      </c>
      <c r="EW51" t="s">
        <v>154</v>
      </c>
      <c r="FG51">
        <v>1470</v>
      </c>
      <c r="FH51" t="s">
        <v>148</v>
      </c>
      <c r="FI51" t="s">
        <v>148</v>
      </c>
      <c r="FJ51" t="s">
        <v>148</v>
      </c>
      <c r="FN51" t="s">
        <v>148</v>
      </c>
      <c r="FQ51" t="s">
        <v>946</v>
      </c>
      <c r="FR51" t="s">
        <v>197</v>
      </c>
      <c r="FS51" t="s">
        <v>154</v>
      </c>
      <c r="FT51" t="s">
        <v>197</v>
      </c>
      <c r="FU51" t="s">
        <v>197</v>
      </c>
      <c r="FV51" t="s">
        <v>197</v>
      </c>
      <c r="FW51" t="s">
        <v>197</v>
      </c>
      <c r="FX51" t="s">
        <v>197</v>
      </c>
      <c r="FY51" t="s">
        <v>154</v>
      </c>
      <c r="FZ51" t="s">
        <v>550</v>
      </c>
      <c r="GA51" t="s">
        <v>632</v>
      </c>
      <c r="GB51" t="s">
        <v>610</v>
      </c>
      <c r="GC51" t="s">
        <v>154</v>
      </c>
      <c r="GD51" t="s">
        <v>197</v>
      </c>
      <c r="GE51" t="s">
        <v>197</v>
      </c>
      <c r="GF51" t="s">
        <v>197</v>
      </c>
      <c r="GG51" t="s">
        <v>197</v>
      </c>
      <c r="GH51" t="s">
        <v>148</v>
      </c>
      <c r="GI51">
        <v>157</v>
      </c>
      <c r="GJ51" t="s">
        <v>742</v>
      </c>
      <c r="GK51" t="s">
        <v>154</v>
      </c>
      <c r="GL51" t="s">
        <v>154</v>
      </c>
      <c r="GM51" t="s">
        <v>592</v>
      </c>
      <c r="GN51" t="s">
        <v>147</v>
      </c>
      <c r="GO51" t="s">
        <v>593</v>
      </c>
      <c r="GP51" t="s">
        <v>147</v>
      </c>
      <c r="GY51" t="s">
        <v>634</v>
      </c>
      <c r="HH51" t="s">
        <v>632</v>
      </c>
      <c r="HK51" t="s">
        <v>148</v>
      </c>
      <c r="HL51" t="s">
        <v>1774</v>
      </c>
      <c r="HM51" t="s">
        <v>197</v>
      </c>
      <c r="HN51" t="s">
        <v>197</v>
      </c>
      <c r="HO51" t="s">
        <v>197</v>
      </c>
      <c r="HP51" t="s">
        <v>197</v>
      </c>
      <c r="HQ51" t="s">
        <v>154</v>
      </c>
      <c r="HR51" t="s">
        <v>947</v>
      </c>
      <c r="HS51" t="s">
        <v>550</v>
      </c>
      <c r="HU51" t="s">
        <v>948</v>
      </c>
      <c r="HV51" t="s">
        <v>197</v>
      </c>
      <c r="HW51" t="s">
        <v>154</v>
      </c>
      <c r="HX51" t="s">
        <v>197</v>
      </c>
      <c r="HY51" t="s">
        <v>197</v>
      </c>
      <c r="HZ51" t="s">
        <v>154</v>
      </c>
      <c r="IA51" t="s">
        <v>154</v>
      </c>
      <c r="IB51" t="s">
        <v>197</v>
      </c>
      <c r="IC51" t="s">
        <v>197</v>
      </c>
      <c r="ID51" t="s">
        <v>197</v>
      </c>
      <c r="IE51" t="s">
        <v>197</v>
      </c>
      <c r="IF51" t="s">
        <v>197</v>
      </c>
      <c r="IG51" t="s">
        <v>197</v>
      </c>
      <c r="IH51" t="s">
        <v>197</v>
      </c>
      <c r="IJ51" t="s">
        <v>147</v>
      </c>
      <c r="JH51" t="s">
        <v>148</v>
      </c>
      <c r="JI51" t="s">
        <v>596</v>
      </c>
      <c r="JJ51" t="s">
        <v>154</v>
      </c>
      <c r="JK51" t="s">
        <v>154</v>
      </c>
      <c r="JL51" t="s">
        <v>154</v>
      </c>
      <c r="JM51" t="s">
        <v>197</v>
      </c>
      <c r="JN51" t="s">
        <v>197</v>
      </c>
      <c r="JO51" t="s">
        <v>197</v>
      </c>
      <c r="JP51" t="s">
        <v>197</v>
      </c>
      <c r="JQ51" t="s">
        <v>197</v>
      </c>
      <c r="JR51" t="s">
        <v>949</v>
      </c>
      <c r="JS51" t="s">
        <v>154</v>
      </c>
      <c r="JT51" t="s">
        <v>154</v>
      </c>
      <c r="JU51" t="s">
        <v>154</v>
      </c>
      <c r="JV51" t="s">
        <v>154</v>
      </c>
      <c r="JW51" t="s">
        <v>154</v>
      </c>
      <c r="JX51" t="s">
        <v>154</v>
      </c>
      <c r="JY51" t="s">
        <v>197</v>
      </c>
      <c r="JZ51" t="s">
        <v>148</v>
      </c>
      <c r="KB51" t="s">
        <v>555</v>
      </c>
      <c r="KD51" t="s">
        <v>599</v>
      </c>
      <c r="KE51" t="s">
        <v>197</v>
      </c>
      <c r="KF51" t="s">
        <v>197</v>
      </c>
      <c r="KG51" t="s">
        <v>197</v>
      </c>
      <c r="KH51" t="s">
        <v>154</v>
      </c>
      <c r="KI51" t="s">
        <v>197</v>
      </c>
      <c r="KJ51" t="s">
        <v>154</v>
      </c>
      <c r="KK51" t="s">
        <v>197</v>
      </c>
      <c r="KM51" t="s">
        <v>582</v>
      </c>
      <c r="KN51" t="s">
        <v>148</v>
      </c>
      <c r="KO51" t="s">
        <v>864</v>
      </c>
      <c r="KP51" t="s">
        <v>559</v>
      </c>
      <c r="KR51" t="s">
        <v>148</v>
      </c>
      <c r="KS51" t="s">
        <v>560</v>
      </c>
      <c r="KT51" t="s">
        <v>154</v>
      </c>
      <c r="KU51" t="s">
        <v>154</v>
      </c>
      <c r="KV51" t="s">
        <v>197</v>
      </c>
      <c r="KX51" t="s">
        <v>720</v>
      </c>
      <c r="KY51" t="s">
        <v>154</v>
      </c>
      <c r="KZ51" t="s">
        <v>197</v>
      </c>
      <c r="LA51" t="s">
        <v>197</v>
      </c>
      <c r="LB51" t="s">
        <v>197</v>
      </c>
      <c r="LC51" t="s">
        <v>154</v>
      </c>
      <c r="LD51" t="s">
        <v>197</v>
      </c>
      <c r="LE51" t="s">
        <v>197</v>
      </c>
      <c r="LF51" t="s">
        <v>154</v>
      </c>
      <c r="LG51" t="s">
        <v>197</v>
      </c>
      <c r="LH51" t="s">
        <v>197</v>
      </c>
      <c r="LJ51">
        <v>3</v>
      </c>
      <c r="LK51" s="24"/>
    </row>
    <row r="52" spans="1:323" x14ac:dyDescent="0.25">
      <c r="A52" s="48">
        <v>44541</v>
      </c>
      <c r="B52" s="48">
        <v>44561</v>
      </c>
      <c r="C52" t="s">
        <v>25</v>
      </c>
      <c r="D52" t="s">
        <v>6</v>
      </c>
      <c r="E52" s="49" t="s">
        <v>1779</v>
      </c>
      <c r="F52" s="49" t="s">
        <v>531</v>
      </c>
      <c r="G52" t="s">
        <v>521</v>
      </c>
      <c r="H52" t="s">
        <v>34</v>
      </c>
      <c r="I52" t="s">
        <v>522</v>
      </c>
      <c r="J52" t="s">
        <v>38</v>
      </c>
      <c r="K52" t="s">
        <v>703</v>
      </c>
      <c r="L52" t="s">
        <v>950</v>
      </c>
      <c r="M52" t="s">
        <v>525</v>
      </c>
      <c r="N52" t="s">
        <v>945</v>
      </c>
      <c r="O52" s="46">
        <v>1</v>
      </c>
      <c r="P52" t="s">
        <v>16</v>
      </c>
      <c r="Q52" t="s">
        <v>527</v>
      </c>
      <c r="R52" t="s">
        <v>565</v>
      </c>
      <c r="S52" t="s">
        <v>148</v>
      </c>
      <c r="T52" t="s">
        <v>630</v>
      </c>
      <c r="V52" t="s">
        <v>646</v>
      </c>
      <c r="Z52" t="s">
        <v>530</v>
      </c>
      <c r="AA52" t="s">
        <v>154</v>
      </c>
      <c r="AB52" t="s">
        <v>197</v>
      </c>
      <c r="AC52" t="s">
        <v>197</v>
      </c>
      <c r="AD52">
        <v>125</v>
      </c>
      <c r="AE52">
        <v>625</v>
      </c>
      <c r="AF52">
        <v>125</v>
      </c>
      <c r="AG52">
        <v>625</v>
      </c>
      <c r="AH52">
        <v>16</v>
      </c>
      <c r="AI52">
        <v>21</v>
      </c>
      <c r="AJ52">
        <v>28</v>
      </c>
      <c r="AK52">
        <v>39</v>
      </c>
      <c r="AL52">
        <v>44</v>
      </c>
      <c r="AM52">
        <v>58</v>
      </c>
      <c r="AN52">
        <v>69</v>
      </c>
      <c r="AO52">
        <v>81</v>
      </c>
      <c r="AP52">
        <v>116</v>
      </c>
      <c r="AQ52">
        <v>126</v>
      </c>
      <c r="AR52">
        <v>11</v>
      </c>
      <c r="AS52">
        <v>16</v>
      </c>
      <c r="AT52">
        <v>284</v>
      </c>
      <c r="AU52">
        <v>341</v>
      </c>
      <c r="AV52" t="s">
        <v>531</v>
      </c>
      <c r="AW52" t="s">
        <v>34</v>
      </c>
      <c r="AX52" t="s">
        <v>38</v>
      </c>
      <c r="AY52" t="s">
        <v>588</v>
      </c>
      <c r="AZ52" t="s">
        <v>154</v>
      </c>
      <c r="BA52" t="s">
        <v>197</v>
      </c>
      <c r="BB52" t="s">
        <v>197</v>
      </c>
      <c r="BC52" t="s">
        <v>197</v>
      </c>
      <c r="BD52" t="s">
        <v>197</v>
      </c>
      <c r="BE52" t="s">
        <v>154</v>
      </c>
      <c r="BF52" t="s">
        <v>197</v>
      </c>
      <c r="BG52" t="s">
        <v>197</v>
      </c>
      <c r="BH52" s="24">
        <v>2021</v>
      </c>
      <c r="BI52" s="24">
        <v>2021</v>
      </c>
      <c r="BJ52" t="s">
        <v>111</v>
      </c>
      <c r="BL52" t="s">
        <v>570</v>
      </c>
      <c r="CN52">
        <v>0</v>
      </c>
      <c r="CO52">
        <v>0</v>
      </c>
      <c r="DZ52">
        <v>0</v>
      </c>
      <c r="EA52">
        <v>0</v>
      </c>
      <c r="EF52" s="1">
        <v>1</v>
      </c>
      <c r="EG52" s="1">
        <v>0</v>
      </c>
      <c r="EH52" s="1">
        <v>0</v>
      </c>
      <c r="EI52" s="1">
        <v>0</v>
      </c>
      <c r="EJ52" t="s">
        <v>534</v>
      </c>
      <c r="EL52" t="s">
        <v>951</v>
      </c>
      <c r="EM52" t="s">
        <v>197</v>
      </c>
      <c r="EN52" t="s">
        <v>197</v>
      </c>
      <c r="EO52" t="s">
        <v>154</v>
      </c>
      <c r="EP52" t="s">
        <v>197</v>
      </c>
      <c r="EQ52" t="s">
        <v>197</v>
      </c>
      <c r="ER52" t="s">
        <v>197</v>
      </c>
      <c r="ES52" t="s">
        <v>197</v>
      </c>
      <c r="ET52" t="s">
        <v>197</v>
      </c>
      <c r="EU52" t="s">
        <v>197</v>
      </c>
      <c r="EV52" t="s">
        <v>197</v>
      </c>
      <c r="EW52" t="s">
        <v>197</v>
      </c>
      <c r="FE52" t="s">
        <v>540</v>
      </c>
      <c r="FG52">
        <v>139</v>
      </c>
      <c r="FH52" t="s">
        <v>148</v>
      </c>
      <c r="FI52" t="s">
        <v>148</v>
      </c>
      <c r="FJ52" t="s">
        <v>148</v>
      </c>
      <c r="FN52" t="s">
        <v>148</v>
      </c>
      <c r="FQ52" t="s">
        <v>572</v>
      </c>
      <c r="FR52" t="s">
        <v>197</v>
      </c>
      <c r="FS52" t="s">
        <v>154</v>
      </c>
      <c r="FT52" t="s">
        <v>197</v>
      </c>
      <c r="FU52" t="s">
        <v>197</v>
      </c>
      <c r="FV52" t="s">
        <v>197</v>
      </c>
      <c r="FW52" t="s">
        <v>197</v>
      </c>
      <c r="FX52" t="s">
        <v>197</v>
      </c>
      <c r="FY52" t="s">
        <v>197</v>
      </c>
      <c r="FZ52" t="s">
        <v>550</v>
      </c>
      <c r="GA52" t="s">
        <v>632</v>
      </c>
      <c r="GB52" t="s">
        <v>573</v>
      </c>
      <c r="GC52" t="s">
        <v>197</v>
      </c>
      <c r="GD52" t="s">
        <v>197</v>
      </c>
      <c r="GE52" t="s">
        <v>154</v>
      </c>
      <c r="GF52" t="s">
        <v>197</v>
      </c>
      <c r="GG52" t="s">
        <v>197</v>
      </c>
      <c r="GH52" t="s">
        <v>147</v>
      </c>
      <c r="GP52" t="s">
        <v>147</v>
      </c>
      <c r="GY52" t="s">
        <v>634</v>
      </c>
      <c r="HH52" t="s">
        <v>632</v>
      </c>
      <c r="HK52" t="s">
        <v>148</v>
      </c>
      <c r="HL52" t="s">
        <v>1774</v>
      </c>
      <c r="HM52" t="s">
        <v>197</v>
      </c>
      <c r="HN52" t="s">
        <v>197</v>
      </c>
      <c r="HO52" t="s">
        <v>197</v>
      </c>
      <c r="HP52" t="s">
        <v>197</v>
      </c>
      <c r="HQ52" t="s">
        <v>154</v>
      </c>
      <c r="HR52" t="s">
        <v>947</v>
      </c>
      <c r="HS52" t="s">
        <v>575</v>
      </c>
      <c r="HT52" t="s">
        <v>635</v>
      </c>
      <c r="HU52" t="s">
        <v>884</v>
      </c>
      <c r="HV52" t="s">
        <v>197</v>
      </c>
      <c r="HW52" t="s">
        <v>197</v>
      </c>
      <c r="HX52" t="s">
        <v>197</v>
      </c>
      <c r="HY52" t="s">
        <v>197</v>
      </c>
      <c r="HZ52" t="s">
        <v>197</v>
      </c>
      <c r="IA52" t="s">
        <v>154</v>
      </c>
      <c r="IB52" t="s">
        <v>154</v>
      </c>
      <c r="IC52" t="s">
        <v>197</v>
      </c>
      <c r="ID52" t="s">
        <v>197</v>
      </c>
      <c r="IE52" t="s">
        <v>197</v>
      </c>
      <c r="IF52" t="s">
        <v>197</v>
      </c>
      <c r="IG52" t="s">
        <v>154</v>
      </c>
      <c r="IH52" t="s">
        <v>197</v>
      </c>
      <c r="II52" t="s">
        <v>578</v>
      </c>
      <c r="IJ52" t="s">
        <v>147</v>
      </c>
      <c r="JH52" t="s">
        <v>147</v>
      </c>
      <c r="KB52" t="s">
        <v>580</v>
      </c>
      <c r="KD52" t="s">
        <v>614</v>
      </c>
      <c r="KE52" t="s">
        <v>154</v>
      </c>
      <c r="KF52" t="s">
        <v>197</v>
      </c>
      <c r="KG52" t="s">
        <v>197</v>
      </c>
      <c r="KH52" t="s">
        <v>197</v>
      </c>
      <c r="KI52" t="s">
        <v>197</v>
      </c>
      <c r="KJ52" t="s">
        <v>154</v>
      </c>
      <c r="KK52" t="s">
        <v>197</v>
      </c>
      <c r="KM52" t="s">
        <v>582</v>
      </c>
      <c r="KN52" t="s">
        <v>148</v>
      </c>
      <c r="KO52" t="s">
        <v>641</v>
      </c>
      <c r="KP52" t="s">
        <v>600</v>
      </c>
      <c r="KR52" t="s">
        <v>148</v>
      </c>
      <c r="KS52" t="s">
        <v>601</v>
      </c>
      <c r="KT52" t="s">
        <v>154</v>
      </c>
      <c r="KU52" t="s">
        <v>154</v>
      </c>
      <c r="KV52" t="s">
        <v>197</v>
      </c>
      <c r="KX52" t="s">
        <v>583</v>
      </c>
      <c r="KY52" t="s">
        <v>154</v>
      </c>
      <c r="KZ52" t="s">
        <v>154</v>
      </c>
      <c r="LA52" t="s">
        <v>154</v>
      </c>
      <c r="LB52" t="s">
        <v>197</v>
      </c>
      <c r="LC52" t="s">
        <v>197</v>
      </c>
      <c r="LD52" t="s">
        <v>197</v>
      </c>
      <c r="LE52" t="s">
        <v>197</v>
      </c>
      <c r="LF52" t="s">
        <v>197</v>
      </c>
      <c r="LG52" t="s">
        <v>197</v>
      </c>
      <c r="LH52" t="s">
        <v>197</v>
      </c>
      <c r="LJ52">
        <v>2</v>
      </c>
      <c r="LK52" s="24"/>
    </row>
    <row r="53" spans="1:323" x14ac:dyDescent="0.25">
      <c r="A53" s="48">
        <v>44538</v>
      </c>
      <c r="B53" s="48">
        <v>44561</v>
      </c>
      <c r="C53" t="s">
        <v>25</v>
      </c>
      <c r="D53" t="s">
        <v>6</v>
      </c>
      <c r="E53" s="49" t="s">
        <v>1779</v>
      </c>
      <c r="F53" s="49" t="s">
        <v>531</v>
      </c>
      <c r="G53" t="s">
        <v>521</v>
      </c>
      <c r="H53" t="s">
        <v>34</v>
      </c>
      <c r="I53" t="s">
        <v>522</v>
      </c>
      <c r="J53" t="s">
        <v>38</v>
      </c>
      <c r="K53" t="s">
        <v>952</v>
      </c>
      <c r="L53" t="s">
        <v>953</v>
      </c>
      <c r="M53" t="s">
        <v>525</v>
      </c>
      <c r="N53" t="s">
        <v>954</v>
      </c>
      <c r="O53" s="46">
        <v>3</v>
      </c>
      <c r="P53" t="s">
        <v>16</v>
      </c>
      <c r="Q53" t="s">
        <v>527</v>
      </c>
      <c r="R53" t="s">
        <v>565</v>
      </c>
      <c r="S53" t="s">
        <v>148</v>
      </c>
      <c r="T53" t="s">
        <v>529</v>
      </c>
      <c r="Z53" t="s">
        <v>530</v>
      </c>
      <c r="AA53" t="s">
        <v>154</v>
      </c>
      <c r="AB53" t="s">
        <v>197</v>
      </c>
      <c r="AC53" t="s">
        <v>197</v>
      </c>
      <c r="AD53">
        <v>688</v>
      </c>
      <c r="AE53">
        <v>3382</v>
      </c>
      <c r="AF53">
        <v>688</v>
      </c>
      <c r="AG53">
        <v>3382</v>
      </c>
      <c r="AH53">
        <v>101</v>
      </c>
      <c r="AI53">
        <v>101</v>
      </c>
      <c r="AJ53">
        <v>169</v>
      </c>
      <c r="AK53">
        <v>204</v>
      </c>
      <c r="AL53">
        <v>237</v>
      </c>
      <c r="AM53">
        <v>237</v>
      </c>
      <c r="AN53">
        <v>271</v>
      </c>
      <c r="AO53">
        <v>304</v>
      </c>
      <c r="AP53">
        <v>643</v>
      </c>
      <c r="AQ53">
        <v>913</v>
      </c>
      <c r="AR53">
        <v>101</v>
      </c>
      <c r="AS53">
        <v>101</v>
      </c>
      <c r="AT53">
        <v>1522</v>
      </c>
      <c r="AU53">
        <v>1860</v>
      </c>
      <c r="AV53" t="s">
        <v>531</v>
      </c>
      <c r="AW53" t="s">
        <v>34</v>
      </c>
      <c r="AX53" t="s">
        <v>38</v>
      </c>
      <c r="AY53" t="s">
        <v>588</v>
      </c>
      <c r="AZ53" t="s">
        <v>154</v>
      </c>
      <c r="BA53" t="s">
        <v>197</v>
      </c>
      <c r="BB53" t="s">
        <v>197</v>
      </c>
      <c r="BC53" t="s">
        <v>197</v>
      </c>
      <c r="BD53" t="s">
        <v>197</v>
      </c>
      <c r="BE53" t="s">
        <v>154</v>
      </c>
      <c r="BF53" t="s">
        <v>197</v>
      </c>
      <c r="BG53" t="s">
        <v>197</v>
      </c>
      <c r="BH53" s="24">
        <v>2016</v>
      </c>
      <c r="BI53" s="24">
        <v>2017</v>
      </c>
      <c r="BJ53" t="s">
        <v>111</v>
      </c>
      <c r="BL53" t="s">
        <v>570</v>
      </c>
      <c r="CN53">
        <v>0</v>
      </c>
      <c r="CO53">
        <v>0</v>
      </c>
      <c r="DZ53">
        <v>0</v>
      </c>
      <c r="EA53">
        <v>0</v>
      </c>
      <c r="EF53" s="1">
        <v>1</v>
      </c>
      <c r="EG53" s="1">
        <v>0</v>
      </c>
      <c r="EH53" s="1">
        <v>0</v>
      </c>
      <c r="EI53" s="1">
        <v>0</v>
      </c>
      <c r="EJ53" t="s">
        <v>698</v>
      </c>
      <c r="EL53" t="s">
        <v>955</v>
      </c>
      <c r="EM53" t="s">
        <v>154</v>
      </c>
      <c r="EN53" t="s">
        <v>197</v>
      </c>
      <c r="EO53" t="s">
        <v>154</v>
      </c>
      <c r="EP53" t="s">
        <v>154</v>
      </c>
      <c r="EQ53" t="s">
        <v>197</v>
      </c>
      <c r="ER53" t="s">
        <v>154</v>
      </c>
      <c r="ES53" t="s">
        <v>197</v>
      </c>
      <c r="ET53" t="s">
        <v>154</v>
      </c>
      <c r="EU53" t="s">
        <v>154</v>
      </c>
      <c r="EV53" t="s">
        <v>154</v>
      </c>
      <c r="EW53" t="s">
        <v>197</v>
      </c>
      <c r="EX53" t="s">
        <v>536</v>
      </c>
      <c r="EY53" t="s">
        <v>537</v>
      </c>
      <c r="FB53" t="s">
        <v>538</v>
      </c>
      <c r="FC53" t="s">
        <v>540</v>
      </c>
      <c r="FE53" t="s">
        <v>540</v>
      </c>
      <c r="FF53" t="s">
        <v>540</v>
      </c>
      <c r="FG53">
        <v>225</v>
      </c>
      <c r="FH53" t="s">
        <v>148</v>
      </c>
      <c r="FI53" t="s">
        <v>148</v>
      </c>
      <c r="FJ53" t="s">
        <v>148</v>
      </c>
      <c r="FN53" t="s">
        <v>147</v>
      </c>
      <c r="FO53" t="s">
        <v>170</v>
      </c>
      <c r="FQ53" t="s">
        <v>688</v>
      </c>
      <c r="FR53" t="s">
        <v>197</v>
      </c>
      <c r="FS53" t="s">
        <v>154</v>
      </c>
      <c r="FT53" t="s">
        <v>197</v>
      </c>
      <c r="FU53" t="s">
        <v>197</v>
      </c>
      <c r="FV53" t="s">
        <v>154</v>
      </c>
      <c r="FW53" t="s">
        <v>197</v>
      </c>
      <c r="FX53" t="s">
        <v>197</v>
      </c>
      <c r="FY53" t="s">
        <v>197</v>
      </c>
      <c r="FZ53" t="s">
        <v>550</v>
      </c>
      <c r="GA53" t="s">
        <v>543</v>
      </c>
      <c r="GB53" t="s">
        <v>573</v>
      </c>
      <c r="GC53" t="s">
        <v>197</v>
      </c>
      <c r="GD53" t="s">
        <v>197</v>
      </c>
      <c r="GE53" t="s">
        <v>154</v>
      </c>
      <c r="GF53" t="s">
        <v>197</v>
      </c>
      <c r="GG53" t="s">
        <v>197</v>
      </c>
      <c r="GH53" t="s">
        <v>148</v>
      </c>
      <c r="GI53">
        <v>10</v>
      </c>
      <c r="GJ53" t="s">
        <v>591</v>
      </c>
      <c r="GK53" t="s">
        <v>154</v>
      </c>
      <c r="GL53" t="s">
        <v>197</v>
      </c>
      <c r="GM53" t="s">
        <v>649</v>
      </c>
      <c r="GN53" t="s">
        <v>147</v>
      </c>
      <c r="GO53" t="s">
        <v>593</v>
      </c>
      <c r="GP53" t="s">
        <v>147</v>
      </c>
      <c r="GY53" t="s">
        <v>634</v>
      </c>
      <c r="HH53" t="s">
        <v>632</v>
      </c>
      <c r="HK53" t="s">
        <v>148</v>
      </c>
      <c r="HL53" t="s">
        <v>1774</v>
      </c>
      <c r="HM53" t="s">
        <v>197</v>
      </c>
      <c r="HN53" t="s">
        <v>197</v>
      </c>
      <c r="HO53" t="s">
        <v>197</v>
      </c>
      <c r="HP53" t="s">
        <v>197</v>
      </c>
      <c r="HQ53" t="s">
        <v>154</v>
      </c>
      <c r="HR53" t="s">
        <v>947</v>
      </c>
      <c r="HS53" t="s">
        <v>550</v>
      </c>
      <c r="HU53" t="s">
        <v>956</v>
      </c>
      <c r="HV53" t="s">
        <v>197</v>
      </c>
      <c r="HW53" t="s">
        <v>197</v>
      </c>
      <c r="HX53" t="s">
        <v>197</v>
      </c>
      <c r="HY53" t="s">
        <v>197</v>
      </c>
      <c r="HZ53" t="s">
        <v>197</v>
      </c>
      <c r="IA53" t="s">
        <v>154</v>
      </c>
      <c r="IB53" t="s">
        <v>154</v>
      </c>
      <c r="IC53" t="s">
        <v>197</v>
      </c>
      <c r="ID53" t="s">
        <v>197</v>
      </c>
      <c r="IE53" t="s">
        <v>197</v>
      </c>
      <c r="IF53" t="s">
        <v>197</v>
      </c>
      <c r="IG53" t="s">
        <v>154</v>
      </c>
      <c r="IH53" t="s">
        <v>197</v>
      </c>
      <c r="II53" t="s">
        <v>957</v>
      </c>
      <c r="IJ53" t="s">
        <v>147</v>
      </c>
      <c r="JH53" t="s">
        <v>148</v>
      </c>
      <c r="JI53" t="s">
        <v>553</v>
      </c>
      <c r="JJ53" t="s">
        <v>154</v>
      </c>
      <c r="JK53" t="s">
        <v>154</v>
      </c>
      <c r="JL53" t="s">
        <v>197</v>
      </c>
      <c r="JM53" t="s">
        <v>197</v>
      </c>
      <c r="JN53" t="s">
        <v>197</v>
      </c>
      <c r="JO53" t="s">
        <v>197</v>
      </c>
      <c r="JP53" t="s">
        <v>197</v>
      </c>
      <c r="JQ53" t="s">
        <v>197</v>
      </c>
      <c r="JR53" t="s">
        <v>693</v>
      </c>
      <c r="JS53" t="s">
        <v>197</v>
      </c>
      <c r="JT53" t="s">
        <v>197</v>
      </c>
      <c r="JU53" t="s">
        <v>154</v>
      </c>
      <c r="JV53" t="s">
        <v>197</v>
      </c>
      <c r="JW53" t="s">
        <v>154</v>
      </c>
      <c r="JX53" t="s">
        <v>154</v>
      </c>
      <c r="JY53" t="s">
        <v>197</v>
      </c>
      <c r="JZ53" t="s">
        <v>147</v>
      </c>
      <c r="KA53" t="s">
        <v>180</v>
      </c>
      <c r="KB53" t="s">
        <v>719</v>
      </c>
      <c r="KD53" t="s">
        <v>599</v>
      </c>
      <c r="KE53" t="s">
        <v>197</v>
      </c>
      <c r="KF53" t="s">
        <v>197</v>
      </c>
      <c r="KG53" t="s">
        <v>197</v>
      </c>
      <c r="KH53" t="s">
        <v>154</v>
      </c>
      <c r="KI53" t="s">
        <v>197</v>
      </c>
      <c r="KJ53" t="s">
        <v>154</v>
      </c>
      <c r="KK53" t="s">
        <v>197</v>
      </c>
      <c r="KM53" t="s">
        <v>582</v>
      </c>
      <c r="KN53" t="s">
        <v>148</v>
      </c>
      <c r="KO53" t="s">
        <v>558</v>
      </c>
      <c r="KP53" t="s">
        <v>600</v>
      </c>
      <c r="KR53" t="s">
        <v>148</v>
      </c>
      <c r="KS53" t="s">
        <v>601</v>
      </c>
      <c r="KT53" t="s">
        <v>154</v>
      </c>
      <c r="KU53" t="s">
        <v>154</v>
      </c>
      <c r="KV53" t="s">
        <v>197</v>
      </c>
      <c r="KX53" t="s">
        <v>804</v>
      </c>
      <c r="KY53" t="s">
        <v>154</v>
      </c>
      <c r="KZ53" t="s">
        <v>154</v>
      </c>
      <c r="LA53" t="s">
        <v>197</v>
      </c>
      <c r="LB53" t="s">
        <v>197</v>
      </c>
      <c r="LC53" t="s">
        <v>197</v>
      </c>
      <c r="LD53" t="s">
        <v>197</v>
      </c>
      <c r="LE53" t="s">
        <v>197</v>
      </c>
      <c r="LF53" t="s">
        <v>154</v>
      </c>
      <c r="LG53" t="s">
        <v>197</v>
      </c>
      <c r="LH53" t="s">
        <v>197</v>
      </c>
      <c r="LJ53">
        <v>3</v>
      </c>
      <c r="LK53" s="24"/>
    </row>
    <row r="54" spans="1:323" x14ac:dyDescent="0.25">
      <c r="A54" s="48">
        <v>44538</v>
      </c>
      <c r="B54" s="48">
        <v>44561</v>
      </c>
      <c r="C54" t="s">
        <v>25</v>
      </c>
      <c r="D54" t="s">
        <v>6</v>
      </c>
      <c r="E54" s="49" t="s">
        <v>1779</v>
      </c>
      <c r="F54" s="49" t="s">
        <v>531</v>
      </c>
      <c r="G54" t="s">
        <v>521</v>
      </c>
      <c r="H54" t="s">
        <v>34</v>
      </c>
      <c r="I54" t="s">
        <v>522</v>
      </c>
      <c r="J54" t="s">
        <v>38</v>
      </c>
      <c r="K54" t="s">
        <v>958</v>
      </c>
      <c r="L54" t="s">
        <v>954</v>
      </c>
      <c r="M54" t="s">
        <v>525</v>
      </c>
      <c r="N54" t="s">
        <v>959</v>
      </c>
      <c r="O54" s="46">
        <v>2</v>
      </c>
      <c r="P54" t="s">
        <v>16</v>
      </c>
      <c r="Q54" t="s">
        <v>527</v>
      </c>
      <c r="R54" t="s">
        <v>565</v>
      </c>
      <c r="S54" t="s">
        <v>148</v>
      </c>
      <c r="T54" t="s">
        <v>529</v>
      </c>
      <c r="Z54" t="s">
        <v>530</v>
      </c>
      <c r="AA54" t="s">
        <v>154</v>
      </c>
      <c r="AB54" t="s">
        <v>197</v>
      </c>
      <c r="AC54" t="s">
        <v>197</v>
      </c>
      <c r="AD54">
        <v>450</v>
      </c>
      <c r="AE54">
        <v>2385</v>
      </c>
      <c r="AF54">
        <v>450</v>
      </c>
      <c r="AG54">
        <v>2385</v>
      </c>
      <c r="AH54">
        <v>72</v>
      </c>
      <c r="AI54">
        <v>72</v>
      </c>
      <c r="AJ54">
        <v>119</v>
      </c>
      <c r="AK54">
        <v>141</v>
      </c>
      <c r="AL54">
        <v>167</v>
      </c>
      <c r="AM54">
        <v>167</v>
      </c>
      <c r="AN54">
        <v>191</v>
      </c>
      <c r="AO54">
        <v>215</v>
      </c>
      <c r="AP54">
        <v>453</v>
      </c>
      <c r="AQ54">
        <v>644</v>
      </c>
      <c r="AR54">
        <v>72</v>
      </c>
      <c r="AS54">
        <v>72</v>
      </c>
      <c r="AT54">
        <v>1074</v>
      </c>
      <c r="AU54">
        <v>1311</v>
      </c>
      <c r="AV54" t="s">
        <v>531</v>
      </c>
      <c r="AW54" t="s">
        <v>34</v>
      </c>
      <c r="AX54" t="s">
        <v>38</v>
      </c>
      <c r="AY54" t="s">
        <v>532</v>
      </c>
      <c r="AZ54" t="s">
        <v>154</v>
      </c>
      <c r="BA54" t="s">
        <v>197</v>
      </c>
      <c r="BB54" t="s">
        <v>197</v>
      </c>
      <c r="BC54" t="s">
        <v>197</v>
      </c>
      <c r="BD54" t="s">
        <v>154</v>
      </c>
      <c r="BE54" t="s">
        <v>154</v>
      </c>
      <c r="BF54" t="s">
        <v>197</v>
      </c>
      <c r="BG54" t="s">
        <v>197</v>
      </c>
      <c r="BH54" s="24">
        <v>2015</v>
      </c>
      <c r="BI54" s="24">
        <v>2015</v>
      </c>
      <c r="BJ54" t="s">
        <v>111</v>
      </c>
      <c r="BL54" t="s">
        <v>570</v>
      </c>
      <c r="CN54">
        <v>0</v>
      </c>
      <c r="CO54">
        <v>0</v>
      </c>
      <c r="DZ54">
        <v>0</v>
      </c>
      <c r="EA54">
        <v>0</v>
      </c>
      <c r="EF54" s="1">
        <v>1</v>
      </c>
      <c r="EG54" s="1">
        <v>0</v>
      </c>
      <c r="EH54" s="1">
        <v>0</v>
      </c>
      <c r="EI54" s="1">
        <v>0</v>
      </c>
      <c r="EJ54" t="s">
        <v>534</v>
      </c>
      <c r="EL54" t="s">
        <v>960</v>
      </c>
      <c r="EM54" t="s">
        <v>154</v>
      </c>
      <c r="EN54" t="s">
        <v>154</v>
      </c>
      <c r="EO54" t="s">
        <v>154</v>
      </c>
      <c r="EP54" t="s">
        <v>197</v>
      </c>
      <c r="EQ54" t="s">
        <v>197</v>
      </c>
      <c r="ER54" t="s">
        <v>154</v>
      </c>
      <c r="ES54" t="s">
        <v>197</v>
      </c>
      <c r="ET54" t="s">
        <v>197</v>
      </c>
      <c r="EU54" t="s">
        <v>154</v>
      </c>
      <c r="EV54" t="s">
        <v>197</v>
      </c>
      <c r="EW54" t="s">
        <v>197</v>
      </c>
      <c r="EX54" t="s">
        <v>536</v>
      </c>
      <c r="EY54" t="s">
        <v>537</v>
      </c>
      <c r="EZ54" t="s">
        <v>537</v>
      </c>
      <c r="FB54" t="s">
        <v>537</v>
      </c>
      <c r="FE54" t="s">
        <v>540</v>
      </c>
      <c r="FG54">
        <v>223</v>
      </c>
      <c r="FH54" t="s">
        <v>148</v>
      </c>
      <c r="FI54" t="s">
        <v>148</v>
      </c>
      <c r="FJ54" t="s">
        <v>148</v>
      </c>
      <c r="FN54" t="s">
        <v>148</v>
      </c>
      <c r="FQ54" t="s">
        <v>688</v>
      </c>
      <c r="FR54" t="s">
        <v>197</v>
      </c>
      <c r="FS54" t="s">
        <v>154</v>
      </c>
      <c r="FT54" t="s">
        <v>197</v>
      </c>
      <c r="FU54" t="s">
        <v>197</v>
      </c>
      <c r="FV54" t="s">
        <v>154</v>
      </c>
      <c r="FW54" t="s">
        <v>197</v>
      </c>
      <c r="FX54" t="s">
        <v>197</v>
      </c>
      <c r="FY54" t="s">
        <v>197</v>
      </c>
      <c r="FZ54" t="s">
        <v>550</v>
      </c>
      <c r="GA54" t="s">
        <v>543</v>
      </c>
      <c r="GB54" t="s">
        <v>699</v>
      </c>
      <c r="GC54" t="s">
        <v>197</v>
      </c>
      <c r="GD54" t="s">
        <v>197</v>
      </c>
      <c r="GE54" t="s">
        <v>154</v>
      </c>
      <c r="GF54" t="s">
        <v>154</v>
      </c>
      <c r="GG54" t="s">
        <v>197</v>
      </c>
      <c r="GH54" t="s">
        <v>148</v>
      </c>
      <c r="GI54">
        <v>15</v>
      </c>
      <c r="GJ54" t="s">
        <v>591</v>
      </c>
      <c r="GK54" t="s">
        <v>154</v>
      </c>
      <c r="GL54" t="s">
        <v>197</v>
      </c>
      <c r="GM54" t="s">
        <v>592</v>
      </c>
      <c r="GN54" t="s">
        <v>147</v>
      </c>
      <c r="GO54" t="s">
        <v>593</v>
      </c>
      <c r="GP54" t="s">
        <v>147</v>
      </c>
      <c r="GY54" t="s">
        <v>839</v>
      </c>
      <c r="GZ54" t="s">
        <v>961</v>
      </c>
      <c r="HA54" t="s">
        <v>197</v>
      </c>
      <c r="HB54" t="s">
        <v>154</v>
      </c>
      <c r="HC54" t="s">
        <v>197</v>
      </c>
      <c r="HD54" t="s">
        <v>197</v>
      </c>
      <c r="HE54" t="s">
        <v>197</v>
      </c>
      <c r="HF54" t="s">
        <v>197</v>
      </c>
      <c r="HG54" t="s">
        <v>197</v>
      </c>
      <c r="HH54" t="s">
        <v>632</v>
      </c>
      <c r="HK54" t="s">
        <v>148</v>
      </c>
      <c r="HL54" t="s">
        <v>549</v>
      </c>
      <c r="HM54" t="s">
        <v>197</v>
      </c>
      <c r="HN54" t="s">
        <v>154</v>
      </c>
      <c r="HO54" t="s">
        <v>197</v>
      </c>
      <c r="HP54" t="s">
        <v>197</v>
      </c>
      <c r="HQ54" t="s">
        <v>197</v>
      </c>
      <c r="HS54" t="s">
        <v>575</v>
      </c>
      <c r="HT54" t="s">
        <v>635</v>
      </c>
      <c r="HU54" t="s">
        <v>962</v>
      </c>
      <c r="HV54" t="s">
        <v>197</v>
      </c>
      <c r="HW54" t="s">
        <v>154</v>
      </c>
      <c r="HX54" t="s">
        <v>197</v>
      </c>
      <c r="HY54" t="s">
        <v>197</v>
      </c>
      <c r="HZ54" t="s">
        <v>197</v>
      </c>
      <c r="IA54" t="s">
        <v>154</v>
      </c>
      <c r="IB54" t="s">
        <v>197</v>
      </c>
      <c r="IC54" t="s">
        <v>197</v>
      </c>
      <c r="ID54" t="s">
        <v>154</v>
      </c>
      <c r="IE54" t="s">
        <v>197</v>
      </c>
      <c r="IF54" t="s">
        <v>197</v>
      </c>
      <c r="IG54" t="s">
        <v>197</v>
      </c>
      <c r="IH54" t="s">
        <v>197</v>
      </c>
      <c r="IJ54" t="s">
        <v>147</v>
      </c>
      <c r="JH54" t="s">
        <v>148</v>
      </c>
      <c r="JI54" t="s">
        <v>717</v>
      </c>
      <c r="JJ54" t="s">
        <v>154</v>
      </c>
      <c r="JK54" t="s">
        <v>197</v>
      </c>
      <c r="JL54" t="s">
        <v>197</v>
      </c>
      <c r="JM54" t="s">
        <v>154</v>
      </c>
      <c r="JN54" t="s">
        <v>154</v>
      </c>
      <c r="JO54" t="s">
        <v>197</v>
      </c>
      <c r="JP54" t="s">
        <v>197</v>
      </c>
      <c r="JQ54" t="s">
        <v>197</v>
      </c>
      <c r="JR54" t="s">
        <v>613</v>
      </c>
      <c r="JS54" t="s">
        <v>197</v>
      </c>
      <c r="JT54" t="s">
        <v>197</v>
      </c>
      <c r="JU54" t="s">
        <v>154</v>
      </c>
      <c r="JV54" t="s">
        <v>197</v>
      </c>
      <c r="JW54" t="s">
        <v>154</v>
      </c>
      <c r="JX54" t="s">
        <v>154</v>
      </c>
      <c r="JY54" t="s">
        <v>197</v>
      </c>
      <c r="JZ54" t="s">
        <v>148</v>
      </c>
      <c r="KB54" t="s">
        <v>555</v>
      </c>
      <c r="KD54" t="s">
        <v>581</v>
      </c>
      <c r="KE54" t="s">
        <v>154</v>
      </c>
      <c r="KF54" t="s">
        <v>197</v>
      </c>
      <c r="KG54" t="s">
        <v>197</v>
      </c>
      <c r="KH54" t="s">
        <v>154</v>
      </c>
      <c r="KI54" t="s">
        <v>197</v>
      </c>
      <c r="KJ54" t="s">
        <v>197</v>
      </c>
      <c r="KK54" t="s">
        <v>197</v>
      </c>
      <c r="KM54" t="s">
        <v>557</v>
      </c>
      <c r="KN54" t="s">
        <v>148</v>
      </c>
      <c r="KO54" t="s">
        <v>558</v>
      </c>
      <c r="KP54" t="s">
        <v>559</v>
      </c>
      <c r="KR54" t="s">
        <v>148</v>
      </c>
      <c r="KS54" t="s">
        <v>601</v>
      </c>
      <c r="KT54" t="s">
        <v>154</v>
      </c>
      <c r="KU54" t="s">
        <v>154</v>
      </c>
      <c r="KV54" t="s">
        <v>197</v>
      </c>
      <c r="KX54" t="s">
        <v>963</v>
      </c>
      <c r="KY54" t="s">
        <v>154</v>
      </c>
      <c r="KZ54" t="s">
        <v>197</v>
      </c>
      <c r="LA54" t="s">
        <v>197</v>
      </c>
      <c r="LB54" t="s">
        <v>197</v>
      </c>
      <c r="LC54" t="s">
        <v>154</v>
      </c>
      <c r="LD54" t="s">
        <v>197</v>
      </c>
      <c r="LE54" t="s">
        <v>154</v>
      </c>
      <c r="LF54" t="s">
        <v>197</v>
      </c>
      <c r="LG54" t="s">
        <v>197</v>
      </c>
      <c r="LH54" t="s">
        <v>197</v>
      </c>
      <c r="LJ54">
        <v>3</v>
      </c>
      <c r="LK54" s="24"/>
    </row>
    <row r="55" spans="1:323" x14ac:dyDescent="0.25">
      <c r="A55" s="48">
        <v>44538</v>
      </c>
      <c r="B55" s="48">
        <v>44561</v>
      </c>
      <c r="C55" t="s">
        <v>25</v>
      </c>
      <c r="D55" t="s">
        <v>6</v>
      </c>
      <c r="E55" s="49" t="s">
        <v>1779</v>
      </c>
      <c r="F55" s="49" t="s">
        <v>531</v>
      </c>
      <c r="G55" t="s">
        <v>521</v>
      </c>
      <c r="H55" t="s">
        <v>34</v>
      </c>
      <c r="I55" t="s">
        <v>522</v>
      </c>
      <c r="J55" t="s">
        <v>38</v>
      </c>
      <c r="K55" t="s">
        <v>964</v>
      </c>
      <c r="L55" t="s">
        <v>965</v>
      </c>
      <c r="M55" t="s">
        <v>525</v>
      </c>
      <c r="N55" t="s">
        <v>953</v>
      </c>
      <c r="O55" s="46">
        <v>2</v>
      </c>
      <c r="P55" t="s">
        <v>16</v>
      </c>
      <c r="Q55" t="s">
        <v>527</v>
      </c>
      <c r="R55" t="s">
        <v>565</v>
      </c>
      <c r="S55" t="s">
        <v>148</v>
      </c>
      <c r="T55" t="s">
        <v>529</v>
      </c>
      <c r="Z55" t="s">
        <v>530</v>
      </c>
      <c r="AA55" t="s">
        <v>154</v>
      </c>
      <c r="AB55" t="s">
        <v>197</v>
      </c>
      <c r="AC55" t="s">
        <v>197</v>
      </c>
      <c r="AD55">
        <v>341</v>
      </c>
      <c r="AE55">
        <v>1545</v>
      </c>
      <c r="AF55">
        <v>341</v>
      </c>
      <c r="AG55">
        <v>1545</v>
      </c>
      <c r="AH55">
        <v>46</v>
      </c>
      <c r="AI55">
        <v>46</v>
      </c>
      <c r="AJ55">
        <v>77</v>
      </c>
      <c r="AK55">
        <v>94</v>
      </c>
      <c r="AL55">
        <v>108</v>
      </c>
      <c r="AM55">
        <v>108</v>
      </c>
      <c r="AN55">
        <v>124</v>
      </c>
      <c r="AO55">
        <v>139</v>
      </c>
      <c r="AP55">
        <v>294</v>
      </c>
      <c r="AQ55">
        <v>417</v>
      </c>
      <c r="AR55">
        <v>46</v>
      </c>
      <c r="AS55">
        <v>46</v>
      </c>
      <c r="AT55">
        <v>695</v>
      </c>
      <c r="AU55">
        <v>850</v>
      </c>
      <c r="AV55" t="s">
        <v>531</v>
      </c>
      <c r="AW55" t="s">
        <v>34</v>
      </c>
      <c r="AX55" t="s">
        <v>38</v>
      </c>
      <c r="AY55" t="s">
        <v>656</v>
      </c>
      <c r="AZ55" t="s">
        <v>154</v>
      </c>
      <c r="BA55" t="s">
        <v>197</v>
      </c>
      <c r="BB55" t="s">
        <v>197</v>
      </c>
      <c r="BC55" t="s">
        <v>197</v>
      </c>
      <c r="BD55" t="s">
        <v>154</v>
      </c>
      <c r="BE55" t="s">
        <v>154</v>
      </c>
      <c r="BF55" t="s">
        <v>197</v>
      </c>
      <c r="BG55" t="s">
        <v>197</v>
      </c>
      <c r="BH55" s="24">
        <v>2016</v>
      </c>
      <c r="BI55" s="24">
        <v>2018</v>
      </c>
      <c r="BJ55" t="s">
        <v>111</v>
      </c>
      <c r="BL55" t="s">
        <v>570</v>
      </c>
      <c r="CN55">
        <v>0</v>
      </c>
      <c r="CO55">
        <v>0</v>
      </c>
      <c r="DZ55">
        <v>0</v>
      </c>
      <c r="EA55">
        <v>0</v>
      </c>
      <c r="EF55" s="1">
        <v>1</v>
      </c>
      <c r="EG55" s="1">
        <v>0</v>
      </c>
      <c r="EH55" s="1">
        <v>0</v>
      </c>
      <c r="EI55" s="1">
        <v>0</v>
      </c>
      <c r="EJ55" t="s">
        <v>534</v>
      </c>
      <c r="EL55" t="s">
        <v>966</v>
      </c>
      <c r="EM55" t="s">
        <v>197</v>
      </c>
      <c r="EN55" t="s">
        <v>197</v>
      </c>
      <c r="EO55" t="s">
        <v>154</v>
      </c>
      <c r="EP55" t="s">
        <v>197</v>
      </c>
      <c r="EQ55" t="s">
        <v>197</v>
      </c>
      <c r="ER55" t="s">
        <v>154</v>
      </c>
      <c r="ES55" t="s">
        <v>197</v>
      </c>
      <c r="ET55" t="s">
        <v>197</v>
      </c>
      <c r="EU55" t="s">
        <v>154</v>
      </c>
      <c r="EV55" t="s">
        <v>197</v>
      </c>
      <c r="EW55" t="s">
        <v>197</v>
      </c>
      <c r="EX55" t="s">
        <v>536</v>
      </c>
      <c r="FB55" t="s">
        <v>536</v>
      </c>
      <c r="FE55" t="s">
        <v>540</v>
      </c>
      <c r="FG55">
        <v>142</v>
      </c>
      <c r="FH55" t="s">
        <v>148</v>
      </c>
      <c r="FI55" t="s">
        <v>148</v>
      </c>
      <c r="FJ55" t="s">
        <v>148</v>
      </c>
      <c r="FN55" t="s">
        <v>148</v>
      </c>
      <c r="FQ55" t="s">
        <v>688</v>
      </c>
      <c r="FR55" t="s">
        <v>197</v>
      </c>
      <c r="FS55" t="s">
        <v>154</v>
      </c>
      <c r="FT55" t="s">
        <v>197</v>
      </c>
      <c r="FU55" t="s">
        <v>197</v>
      </c>
      <c r="FV55" t="s">
        <v>154</v>
      </c>
      <c r="FW55" t="s">
        <v>197</v>
      </c>
      <c r="FX55" t="s">
        <v>197</v>
      </c>
      <c r="FY55" t="s">
        <v>197</v>
      </c>
      <c r="FZ55" t="s">
        <v>550</v>
      </c>
      <c r="GA55" t="s">
        <v>543</v>
      </c>
      <c r="GB55" t="s">
        <v>573</v>
      </c>
      <c r="GC55" t="s">
        <v>197</v>
      </c>
      <c r="GD55" t="s">
        <v>197</v>
      </c>
      <c r="GE55" t="s">
        <v>154</v>
      </c>
      <c r="GF55" t="s">
        <v>197</v>
      </c>
      <c r="GG55" t="s">
        <v>197</v>
      </c>
      <c r="GH55" t="s">
        <v>148</v>
      </c>
      <c r="GI55">
        <v>20</v>
      </c>
      <c r="GJ55" t="s">
        <v>591</v>
      </c>
      <c r="GK55" t="s">
        <v>154</v>
      </c>
      <c r="GL55" t="s">
        <v>197</v>
      </c>
      <c r="GM55" t="s">
        <v>592</v>
      </c>
      <c r="GN55" t="s">
        <v>147</v>
      </c>
      <c r="GO55" t="s">
        <v>593</v>
      </c>
      <c r="GP55" t="s">
        <v>147</v>
      </c>
      <c r="GY55" t="s">
        <v>894</v>
      </c>
      <c r="GZ55" t="s">
        <v>1770</v>
      </c>
      <c r="HA55" t="s">
        <v>197</v>
      </c>
      <c r="HB55" t="s">
        <v>197</v>
      </c>
      <c r="HC55" t="s">
        <v>197</v>
      </c>
      <c r="HD55" t="s">
        <v>197</v>
      </c>
      <c r="HE55" t="s">
        <v>197</v>
      </c>
      <c r="HF55" t="s">
        <v>197</v>
      </c>
      <c r="HG55" t="s">
        <v>154</v>
      </c>
      <c r="HH55" t="s">
        <v>632</v>
      </c>
      <c r="HI55" t="s">
        <v>967</v>
      </c>
      <c r="HK55" t="s">
        <v>148</v>
      </c>
      <c r="HL55" t="s">
        <v>574</v>
      </c>
      <c r="HM55" t="s">
        <v>154</v>
      </c>
      <c r="HN55" t="s">
        <v>197</v>
      </c>
      <c r="HO55" t="s">
        <v>197</v>
      </c>
      <c r="HP55" t="s">
        <v>197</v>
      </c>
      <c r="HQ55" t="s">
        <v>197</v>
      </c>
      <c r="HS55" t="s">
        <v>575</v>
      </c>
      <c r="HT55" t="s">
        <v>635</v>
      </c>
      <c r="HU55" t="s">
        <v>968</v>
      </c>
      <c r="HV55" t="s">
        <v>154</v>
      </c>
      <c r="HW55" t="s">
        <v>197</v>
      </c>
      <c r="HX55" t="s">
        <v>197</v>
      </c>
      <c r="HY55" t="s">
        <v>197</v>
      </c>
      <c r="HZ55" t="s">
        <v>197</v>
      </c>
      <c r="IA55" t="s">
        <v>154</v>
      </c>
      <c r="IB55" t="s">
        <v>154</v>
      </c>
      <c r="IC55" t="s">
        <v>197</v>
      </c>
      <c r="ID55" t="s">
        <v>197</v>
      </c>
      <c r="IE55" t="s">
        <v>197</v>
      </c>
      <c r="IF55" t="s">
        <v>197</v>
      </c>
      <c r="IG55" t="s">
        <v>197</v>
      </c>
      <c r="IH55" t="s">
        <v>197</v>
      </c>
      <c r="IJ55" t="s">
        <v>147</v>
      </c>
      <c r="JH55" t="s">
        <v>148</v>
      </c>
      <c r="JI55" t="s">
        <v>612</v>
      </c>
      <c r="JJ55" t="s">
        <v>154</v>
      </c>
      <c r="JK55" t="s">
        <v>197</v>
      </c>
      <c r="JL55" t="s">
        <v>197</v>
      </c>
      <c r="JM55" t="s">
        <v>154</v>
      </c>
      <c r="JN55" t="s">
        <v>197</v>
      </c>
      <c r="JO55" t="s">
        <v>197</v>
      </c>
      <c r="JP55" t="s">
        <v>197</v>
      </c>
      <c r="JQ55" t="s">
        <v>197</v>
      </c>
      <c r="JR55" t="s">
        <v>554</v>
      </c>
      <c r="JS55" t="s">
        <v>197</v>
      </c>
      <c r="JT55" t="s">
        <v>197</v>
      </c>
      <c r="JU55" t="s">
        <v>154</v>
      </c>
      <c r="JV55" t="s">
        <v>197</v>
      </c>
      <c r="JW55" t="s">
        <v>154</v>
      </c>
      <c r="JX55" t="s">
        <v>197</v>
      </c>
      <c r="JY55" t="s">
        <v>197</v>
      </c>
      <c r="JZ55" t="s">
        <v>147</v>
      </c>
      <c r="KA55" t="s">
        <v>180</v>
      </c>
      <c r="KB55" t="s">
        <v>598</v>
      </c>
      <c r="KD55" t="s">
        <v>614</v>
      </c>
      <c r="KE55" t="s">
        <v>154</v>
      </c>
      <c r="KF55" t="s">
        <v>197</v>
      </c>
      <c r="KG55" t="s">
        <v>197</v>
      </c>
      <c r="KH55" t="s">
        <v>197</v>
      </c>
      <c r="KI55" t="s">
        <v>197</v>
      </c>
      <c r="KJ55" t="s">
        <v>154</v>
      </c>
      <c r="KK55" t="s">
        <v>197</v>
      </c>
      <c r="KM55" t="s">
        <v>582</v>
      </c>
      <c r="KN55" t="s">
        <v>148</v>
      </c>
      <c r="KO55" t="s">
        <v>558</v>
      </c>
      <c r="KP55" t="s">
        <v>600</v>
      </c>
      <c r="KR55" t="s">
        <v>148</v>
      </c>
      <c r="KS55" t="s">
        <v>601</v>
      </c>
      <c r="KT55" t="s">
        <v>154</v>
      </c>
      <c r="KU55" t="s">
        <v>154</v>
      </c>
      <c r="KV55" t="s">
        <v>197</v>
      </c>
      <c r="KX55" t="s">
        <v>969</v>
      </c>
      <c r="KY55" t="s">
        <v>154</v>
      </c>
      <c r="KZ55" t="s">
        <v>197</v>
      </c>
      <c r="LA55" t="s">
        <v>154</v>
      </c>
      <c r="LB55" t="s">
        <v>197</v>
      </c>
      <c r="LC55" t="s">
        <v>154</v>
      </c>
      <c r="LD55" t="s">
        <v>197</v>
      </c>
      <c r="LE55" t="s">
        <v>197</v>
      </c>
      <c r="LF55" t="s">
        <v>197</v>
      </c>
      <c r="LG55" t="s">
        <v>197</v>
      </c>
      <c r="LH55" t="s">
        <v>197</v>
      </c>
      <c r="LJ55">
        <v>3</v>
      </c>
      <c r="LK55" s="24"/>
    </row>
    <row r="56" spans="1:323" x14ac:dyDescent="0.25">
      <c r="A56" s="48">
        <v>44539</v>
      </c>
      <c r="B56" s="48">
        <v>44561</v>
      </c>
      <c r="C56" t="s">
        <v>25</v>
      </c>
      <c r="D56" t="s">
        <v>6</v>
      </c>
      <c r="E56" s="49" t="s">
        <v>1779</v>
      </c>
      <c r="F56" s="49" t="s">
        <v>531</v>
      </c>
      <c r="G56" t="s">
        <v>521</v>
      </c>
      <c r="H56" t="s">
        <v>34</v>
      </c>
      <c r="I56" t="s">
        <v>522</v>
      </c>
      <c r="J56" t="s">
        <v>38</v>
      </c>
      <c r="K56" t="s">
        <v>970</v>
      </c>
      <c r="L56" t="s">
        <v>971</v>
      </c>
      <c r="M56" t="s">
        <v>705</v>
      </c>
      <c r="P56" t="s">
        <v>16</v>
      </c>
      <c r="Q56" t="s">
        <v>527</v>
      </c>
      <c r="R56" t="s">
        <v>528</v>
      </c>
      <c r="S56" t="s">
        <v>148</v>
      </c>
      <c r="T56" t="s">
        <v>529</v>
      </c>
      <c r="Z56" t="s">
        <v>530</v>
      </c>
      <c r="AA56" t="s">
        <v>154</v>
      </c>
      <c r="AB56" t="s">
        <v>197</v>
      </c>
      <c r="AC56" t="s">
        <v>197</v>
      </c>
      <c r="AD56">
        <v>350</v>
      </c>
      <c r="AE56">
        <v>2300</v>
      </c>
      <c r="AF56">
        <v>350</v>
      </c>
      <c r="AG56">
        <v>2300</v>
      </c>
      <c r="AH56">
        <v>69</v>
      </c>
      <c r="AI56">
        <v>69</v>
      </c>
      <c r="AJ56">
        <v>115</v>
      </c>
      <c r="AK56">
        <v>138</v>
      </c>
      <c r="AL56">
        <v>161</v>
      </c>
      <c r="AM56">
        <v>161</v>
      </c>
      <c r="AN56">
        <v>184</v>
      </c>
      <c r="AO56">
        <v>207</v>
      </c>
      <c r="AP56">
        <v>437</v>
      </c>
      <c r="AQ56">
        <v>621</v>
      </c>
      <c r="AR56">
        <v>69</v>
      </c>
      <c r="AS56">
        <v>69</v>
      </c>
      <c r="AT56">
        <v>1035</v>
      </c>
      <c r="AU56">
        <v>1265</v>
      </c>
      <c r="AV56" t="s">
        <v>531</v>
      </c>
      <c r="AW56" t="s">
        <v>34</v>
      </c>
      <c r="AX56" t="s">
        <v>38</v>
      </c>
      <c r="AY56" t="s">
        <v>588</v>
      </c>
      <c r="AZ56" t="s">
        <v>154</v>
      </c>
      <c r="BA56" t="s">
        <v>197</v>
      </c>
      <c r="BB56" t="s">
        <v>197</v>
      </c>
      <c r="BC56" t="s">
        <v>197</v>
      </c>
      <c r="BD56" t="s">
        <v>197</v>
      </c>
      <c r="BE56" t="s">
        <v>154</v>
      </c>
      <c r="BF56" t="s">
        <v>197</v>
      </c>
      <c r="BG56" t="s">
        <v>197</v>
      </c>
      <c r="BH56" s="24">
        <v>2015</v>
      </c>
      <c r="BI56" s="24">
        <v>2015</v>
      </c>
      <c r="BJ56" t="s">
        <v>111</v>
      </c>
      <c r="BL56" t="s">
        <v>533</v>
      </c>
      <c r="CN56">
        <v>0</v>
      </c>
      <c r="CO56">
        <v>0</v>
      </c>
      <c r="DZ56">
        <v>0</v>
      </c>
      <c r="EA56">
        <v>0</v>
      </c>
      <c r="EF56" s="1">
        <v>1</v>
      </c>
      <c r="EG56" s="1">
        <v>0</v>
      </c>
      <c r="EH56" s="1">
        <v>0</v>
      </c>
      <c r="EI56" s="1">
        <v>0</v>
      </c>
      <c r="EJ56" t="s">
        <v>534</v>
      </c>
      <c r="EL56" t="s">
        <v>972</v>
      </c>
      <c r="EM56" t="s">
        <v>197</v>
      </c>
      <c r="EN56" t="s">
        <v>197</v>
      </c>
      <c r="EO56" t="s">
        <v>154</v>
      </c>
      <c r="EP56" t="s">
        <v>197</v>
      </c>
      <c r="EQ56" t="s">
        <v>154</v>
      </c>
      <c r="ER56" t="s">
        <v>154</v>
      </c>
      <c r="ES56" t="s">
        <v>197</v>
      </c>
      <c r="ET56" t="s">
        <v>197</v>
      </c>
      <c r="EU56" t="s">
        <v>154</v>
      </c>
      <c r="EV56" t="s">
        <v>154</v>
      </c>
      <c r="EW56" t="s">
        <v>197</v>
      </c>
      <c r="EX56" t="s">
        <v>590</v>
      </c>
      <c r="FA56" t="s">
        <v>537</v>
      </c>
      <c r="FB56" t="s">
        <v>537</v>
      </c>
      <c r="FE56" t="s">
        <v>540</v>
      </c>
      <c r="FG56">
        <v>150</v>
      </c>
      <c r="FH56" t="s">
        <v>148</v>
      </c>
      <c r="FI56" t="s">
        <v>148</v>
      </c>
      <c r="FJ56" t="s">
        <v>148</v>
      </c>
      <c r="FN56" t="s">
        <v>148</v>
      </c>
      <c r="FQ56" t="s">
        <v>572</v>
      </c>
      <c r="FR56" t="s">
        <v>197</v>
      </c>
      <c r="FS56" t="s">
        <v>154</v>
      </c>
      <c r="FT56" t="s">
        <v>197</v>
      </c>
      <c r="FU56" t="s">
        <v>197</v>
      </c>
      <c r="FV56" t="s">
        <v>197</v>
      </c>
      <c r="FW56" t="s">
        <v>197</v>
      </c>
      <c r="FX56" t="s">
        <v>197</v>
      </c>
      <c r="FY56" t="s">
        <v>197</v>
      </c>
      <c r="FZ56" t="s">
        <v>550</v>
      </c>
      <c r="GA56" t="s">
        <v>543</v>
      </c>
      <c r="GB56" t="s">
        <v>610</v>
      </c>
      <c r="GC56" t="s">
        <v>154</v>
      </c>
      <c r="GD56" t="s">
        <v>197</v>
      </c>
      <c r="GE56" t="s">
        <v>197</v>
      </c>
      <c r="GF56" t="s">
        <v>197</v>
      </c>
      <c r="GG56" t="s">
        <v>197</v>
      </c>
      <c r="GH56" t="s">
        <v>148</v>
      </c>
      <c r="GI56">
        <v>60</v>
      </c>
      <c r="GJ56" t="s">
        <v>591</v>
      </c>
      <c r="GK56" t="s">
        <v>154</v>
      </c>
      <c r="GL56" t="s">
        <v>197</v>
      </c>
      <c r="GM56" t="s">
        <v>592</v>
      </c>
      <c r="GN56" t="s">
        <v>147</v>
      </c>
      <c r="GO56" t="s">
        <v>593</v>
      </c>
      <c r="GP56" t="s">
        <v>147</v>
      </c>
      <c r="GY56" t="s">
        <v>894</v>
      </c>
      <c r="GZ56" t="s">
        <v>1770</v>
      </c>
      <c r="HA56" t="s">
        <v>197</v>
      </c>
      <c r="HB56" t="s">
        <v>197</v>
      </c>
      <c r="HC56" t="s">
        <v>197</v>
      </c>
      <c r="HD56" t="s">
        <v>197</v>
      </c>
      <c r="HE56" t="s">
        <v>197</v>
      </c>
      <c r="HF56" t="s">
        <v>197</v>
      </c>
      <c r="HG56" t="s">
        <v>154</v>
      </c>
      <c r="HH56" t="s">
        <v>543</v>
      </c>
      <c r="HI56" t="s">
        <v>973</v>
      </c>
      <c r="HK56" t="s">
        <v>148</v>
      </c>
      <c r="HL56" t="s">
        <v>574</v>
      </c>
      <c r="HM56" t="s">
        <v>154</v>
      </c>
      <c r="HN56" t="s">
        <v>197</v>
      </c>
      <c r="HO56" t="s">
        <v>197</v>
      </c>
      <c r="HP56" t="s">
        <v>197</v>
      </c>
      <c r="HQ56" t="s">
        <v>197</v>
      </c>
      <c r="HS56" t="s">
        <v>575</v>
      </c>
      <c r="HT56" t="s">
        <v>864</v>
      </c>
      <c r="HU56" t="s">
        <v>974</v>
      </c>
      <c r="HV56" t="s">
        <v>197</v>
      </c>
      <c r="HW56" t="s">
        <v>197</v>
      </c>
      <c r="HX56" t="s">
        <v>197</v>
      </c>
      <c r="HY56" t="s">
        <v>197</v>
      </c>
      <c r="HZ56" t="s">
        <v>197</v>
      </c>
      <c r="IA56" t="s">
        <v>154</v>
      </c>
      <c r="IB56" t="s">
        <v>154</v>
      </c>
      <c r="IC56" t="s">
        <v>197</v>
      </c>
      <c r="ID56" t="s">
        <v>197</v>
      </c>
      <c r="IE56" t="s">
        <v>197</v>
      </c>
      <c r="IF56" t="s">
        <v>197</v>
      </c>
      <c r="IG56" t="s">
        <v>154</v>
      </c>
      <c r="IH56" t="s">
        <v>197</v>
      </c>
      <c r="II56" t="s">
        <v>552</v>
      </c>
      <c r="IJ56" t="s">
        <v>147</v>
      </c>
      <c r="JH56" t="s">
        <v>148</v>
      </c>
      <c r="JI56" t="s">
        <v>975</v>
      </c>
      <c r="JJ56" t="s">
        <v>154</v>
      </c>
      <c r="JK56" t="s">
        <v>197</v>
      </c>
      <c r="JL56" t="s">
        <v>197</v>
      </c>
      <c r="JM56" t="s">
        <v>154</v>
      </c>
      <c r="JN56" t="s">
        <v>154</v>
      </c>
      <c r="JO56" t="s">
        <v>154</v>
      </c>
      <c r="JP56" t="s">
        <v>197</v>
      </c>
      <c r="JQ56" t="s">
        <v>197</v>
      </c>
      <c r="JR56" t="s">
        <v>554</v>
      </c>
      <c r="JS56" t="s">
        <v>197</v>
      </c>
      <c r="JT56" t="s">
        <v>197</v>
      </c>
      <c r="JU56" t="s">
        <v>154</v>
      </c>
      <c r="JV56" t="s">
        <v>197</v>
      </c>
      <c r="JW56" t="s">
        <v>154</v>
      </c>
      <c r="JX56" t="s">
        <v>197</v>
      </c>
      <c r="JY56" t="s">
        <v>197</v>
      </c>
      <c r="JZ56" t="s">
        <v>147</v>
      </c>
      <c r="KA56" t="s">
        <v>180</v>
      </c>
      <c r="KB56" t="s">
        <v>639</v>
      </c>
      <c r="KD56" t="s">
        <v>640</v>
      </c>
      <c r="KE56" t="s">
        <v>197</v>
      </c>
      <c r="KF56" t="s">
        <v>197</v>
      </c>
      <c r="KG56" t="s">
        <v>197</v>
      </c>
      <c r="KH56" t="s">
        <v>154</v>
      </c>
      <c r="KI56" t="s">
        <v>197</v>
      </c>
      <c r="KJ56" t="s">
        <v>154</v>
      </c>
      <c r="KK56" t="s">
        <v>197</v>
      </c>
      <c r="KM56" t="s">
        <v>557</v>
      </c>
      <c r="KN56" t="s">
        <v>148</v>
      </c>
      <c r="KO56" t="s">
        <v>558</v>
      </c>
      <c r="KP56" t="s">
        <v>559</v>
      </c>
      <c r="KR56" t="s">
        <v>148</v>
      </c>
      <c r="KS56" t="s">
        <v>601</v>
      </c>
      <c r="KT56" t="s">
        <v>154</v>
      </c>
      <c r="KU56" t="s">
        <v>154</v>
      </c>
      <c r="KV56" t="s">
        <v>197</v>
      </c>
      <c r="KX56" t="s">
        <v>976</v>
      </c>
      <c r="KY56" t="s">
        <v>154</v>
      </c>
      <c r="KZ56" t="s">
        <v>197</v>
      </c>
      <c r="LA56" t="s">
        <v>197</v>
      </c>
      <c r="LB56" t="s">
        <v>197</v>
      </c>
      <c r="LC56" t="s">
        <v>154</v>
      </c>
      <c r="LD56" t="s">
        <v>197</v>
      </c>
      <c r="LE56" t="s">
        <v>154</v>
      </c>
      <c r="LF56" t="s">
        <v>197</v>
      </c>
      <c r="LG56" t="s">
        <v>197</v>
      </c>
      <c r="LH56" t="s">
        <v>197</v>
      </c>
      <c r="LJ56">
        <v>3</v>
      </c>
      <c r="LK56" s="24"/>
    </row>
    <row r="57" spans="1:323" x14ac:dyDescent="0.25">
      <c r="A57" s="48">
        <v>44542</v>
      </c>
      <c r="B57" s="48">
        <v>44561</v>
      </c>
      <c r="C57" t="s">
        <v>25</v>
      </c>
      <c r="D57" t="s">
        <v>6</v>
      </c>
      <c r="E57" s="49" t="s">
        <v>1779</v>
      </c>
      <c r="F57" s="49" t="s">
        <v>531</v>
      </c>
      <c r="G57" t="s">
        <v>521</v>
      </c>
      <c r="H57" t="s">
        <v>34</v>
      </c>
      <c r="I57" t="s">
        <v>584</v>
      </c>
      <c r="J57" t="s">
        <v>35</v>
      </c>
      <c r="K57" t="s">
        <v>977</v>
      </c>
      <c r="L57" t="s">
        <v>978</v>
      </c>
      <c r="M57" t="s">
        <v>525</v>
      </c>
      <c r="N57" t="s">
        <v>35</v>
      </c>
      <c r="O57" s="46">
        <v>11</v>
      </c>
      <c r="P57" t="s">
        <v>18</v>
      </c>
      <c r="S57" t="s">
        <v>148</v>
      </c>
      <c r="W57">
        <v>73</v>
      </c>
      <c r="X57">
        <v>305</v>
      </c>
      <c r="Z57" t="s">
        <v>681</v>
      </c>
      <c r="AA57" t="s">
        <v>154</v>
      </c>
      <c r="AB57" t="s">
        <v>154</v>
      </c>
      <c r="AC57" t="s">
        <v>154</v>
      </c>
      <c r="AD57">
        <v>438</v>
      </c>
      <c r="AE57">
        <v>1314</v>
      </c>
      <c r="AF57">
        <v>300</v>
      </c>
      <c r="AG57">
        <v>651</v>
      </c>
      <c r="AH57">
        <v>5</v>
      </c>
      <c r="AI57">
        <v>15</v>
      </c>
      <c r="AJ57">
        <v>35</v>
      </c>
      <c r="AK57">
        <v>50</v>
      </c>
      <c r="AL57">
        <v>20</v>
      </c>
      <c r="AM57">
        <v>30</v>
      </c>
      <c r="AN57">
        <v>20</v>
      </c>
      <c r="AO57">
        <v>10</v>
      </c>
      <c r="AP57">
        <v>215</v>
      </c>
      <c r="AQ57">
        <v>221</v>
      </c>
      <c r="AR57">
        <v>20</v>
      </c>
      <c r="AS57">
        <v>10</v>
      </c>
      <c r="AT57">
        <v>315</v>
      </c>
      <c r="AU57">
        <v>336</v>
      </c>
      <c r="AV57" t="s">
        <v>531</v>
      </c>
      <c r="AW57" t="s">
        <v>34</v>
      </c>
      <c r="AX57" t="s">
        <v>36</v>
      </c>
      <c r="AY57" t="s">
        <v>532</v>
      </c>
      <c r="AZ57" t="s">
        <v>154</v>
      </c>
      <c r="BA57" t="s">
        <v>197</v>
      </c>
      <c r="BB57" t="s">
        <v>197</v>
      </c>
      <c r="BC57" t="s">
        <v>197</v>
      </c>
      <c r="BD57" t="s">
        <v>154</v>
      </c>
      <c r="BE57" t="s">
        <v>154</v>
      </c>
      <c r="BF57" t="s">
        <v>197</v>
      </c>
      <c r="BG57" t="s">
        <v>197</v>
      </c>
      <c r="BH57" s="24">
        <v>2015</v>
      </c>
      <c r="BI57" s="24">
        <v>2021</v>
      </c>
      <c r="BJ57" t="s">
        <v>111</v>
      </c>
      <c r="BL57" t="s">
        <v>658</v>
      </c>
      <c r="BM57">
        <v>68</v>
      </c>
      <c r="BN57">
        <v>450</v>
      </c>
      <c r="BO57">
        <v>14</v>
      </c>
      <c r="BP57">
        <v>14</v>
      </c>
      <c r="BQ57">
        <v>23</v>
      </c>
      <c r="BR57">
        <v>22</v>
      </c>
      <c r="BS57">
        <v>32</v>
      </c>
      <c r="BT57">
        <v>32</v>
      </c>
      <c r="BU57">
        <v>36</v>
      </c>
      <c r="BV57">
        <v>41</v>
      </c>
      <c r="BW57">
        <v>86</v>
      </c>
      <c r="BX57">
        <v>122</v>
      </c>
      <c r="BY57">
        <v>14</v>
      </c>
      <c r="BZ57">
        <v>14</v>
      </c>
      <c r="CA57">
        <v>205</v>
      </c>
      <c r="CB57">
        <v>245</v>
      </c>
      <c r="CC57" t="s">
        <v>531</v>
      </c>
      <c r="CD57" t="s">
        <v>39</v>
      </c>
      <c r="CE57" t="s">
        <v>656</v>
      </c>
      <c r="CF57" t="s">
        <v>154</v>
      </c>
      <c r="CG57" t="s">
        <v>197</v>
      </c>
      <c r="CH57" t="s">
        <v>197</v>
      </c>
      <c r="CI57" t="s">
        <v>197</v>
      </c>
      <c r="CJ57" t="s">
        <v>154</v>
      </c>
      <c r="CK57" t="s">
        <v>154</v>
      </c>
      <c r="CL57" t="s">
        <v>197</v>
      </c>
      <c r="CM57" t="s">
        <v>197</v>
      </c>
      <c r="CN57">
        <v>2015</v>
      </c>
      <c r="CO57">
        <v>2015</v>
      </c>
      <c r="CP57" t="s">
        <v>112</v>
      </c>
      <c r="CR57" t="s">
        <v>147</v>
      </c>
      <c r="CS57" t="s">
        <v>802</v>
      </c>
      <c r="CT57" t="s">
        <v>154</v>
      </c>
      <c r="CU57" t="s">
        <v>197</v>
      </c>
      <c r="CV57" t="s">
        <v>197</v>
      </c>
      <c r="CW57" t="s">
        <v>197</v>
      </c>
      <c r="CX57" t="s">
        <v>197</v>
      </c>
      <c r="CY57">
        <v>70</v>
      </c>
      <c r="CZ57">
        <v>213</v>
      </c>
      <c r="DA57">
        <v>2</v>
      </c>
      <c r="DB57">
        <v>2</v>
      </c>
      <c r="DC57">
        <v>13</v>
      </c>
      <c r="DD57">
        <v>7</v>
      </c>
      <c r="DE57">
        <v>5</v>
      </c>
      <c r="DF57">
        <v>7</v>
      </c>
      <c r="DG57">
        <v>4</v>
      </c>
      <c r="DH57">
        <v>4</v>
      </c>
      <c r="DI57">
        <v>75</v>
      </c>
      <c r="DJ57">
        <v>85</v>
      </c>
      <c r="DK57">
        <v>4</v>
      </c>
      <c r="DL57">
        <v>5</v>
      </c>
      <c r="DM57">
        <v>103</v>
      </c>
      <c r="DN57">
        <v>110</v>
      </c>
      <c r="DO57" t="s">
        <v>567</v>
      </c>
      <c r="DP57" t="s">
        <v>607</v>
      </c>
      <c r="DQ57" t="s">
        <v>916</v>
      </c>
      <c r="DR57" t="s">
        <v>197</v>
      </c>
      <c r="DS57" t="s">
        <v>197</v>
      </c>
      <c r="DT57" t="s">
        <v>197</v>
      </c>
      <c r="DU57" t="s">
        <v>197</v>
      </c>
      <c r="DV57" t="s">
        <v>197</v>
      </c>
      <c r="DW57" t="s">
        <v>154</v>
      </c>
      <c r="DX57" t="s">
        <v>197</v>
      </c>
      <c r="DY57" t="s">
        <v>154</v>
      </c>
      <c r="DZ57">
        <v>2019</v>
      </c>
      <c r="EA57">
        <v>2019</v>
      </c>
      <c r="EB57" t="s">
        <v>111</v>
      </c>
      <c r="ED57" t="s">
        <v>658</v>
      </c>
      <c r="EF57" s="1">
        <v>0.92802056555269918</v>
      </c>
      <c r="EG57" s="1">
        <v>0</v>
      </c>
      <c r="EH57" s="1">
        <v>7.1979434447300775E-2</v>
      </c>
      <c r="EI57" s="1">
        <v>0</v>
      </c>
      <c r="EJ57" t="s">
        <v>534</v>
      </c>
      <c r="EL57" t="s">
        <v>979</v>
      </c>
      <c r="EM57" t="s">
        <v>154</v>
      </c>
      <c r="EN57" t="s">
        <v>154</v>
      </c>
      <c r="EO57" t="s">
        <v>154</v>
      </c>
      <c r="EP57" t="s">
        <v>154</v>
      </c>
      <c r="EQ57" t="s">
        <v>197</v>
      </c>
      <c r="ER57" t="s">
        <v>154</v>
      </c>
      <c r="ES57" t="s">
        <v>154</v>
      </c>
      <c r="ET57" t="s">
        <v>154</v>
      </c>
      <c r="EU57" t="s">
        <v>154</v>
      </c>
      <c r="EV57" t="s">
        <v>197</v>
      </c>
      <c r="EW57" t="s">
        <v>197</v>
      </c>
      <c r="EX57" t="s">
        <v>536</v>
      </c>
      <c r="EY57" t="s">
        <v>537</v>
      </c>
      <c r="EZ57" t="s">
        <v>537</v>
      </c>
      <c r="FB57" t="s">
        <v>537</v>
      </c>
      <c r="FC57" t="s">
        <v>540</v>
      </c>
      <c r="FD57" t="s">
        <v>540</v>
      </c>
      <c r="FE57" t="s">
        <v>540</v>
      </c>
      <c r="FF57" t="s">
        <v>540</v>
      </c>
      <c r="FG57">
        <v>176</v>
      </c>
      <c r="FH57" t="s">
        <v>148</v>
      </c>
      <c r="FI57" t="s">
        <v>148</v>
      </c>
      <c r="FJ57" t="s">
        <v>148</v>
      </c>
      <c r="FN57" t="s">
        <v>148</v>
      </c>
      <c r="FQ57" t="s">
        <v>572</v>
      </c>
      <c r="FR57" t="s">
        <v>197</v>
      </c>
      <c r="FS57" t="s">
        <v>154</v>
      </c>
      <c r="FT57" t="s">
        <v>197</v>
      </c>
      <c r="FU57" t="s">
        <v>197</v>
      </c>
      <c r="FV57" t="s">
        <v>197</v>
      </c>
      <c r="FW57" t="s">
        <v>197</v>
      </c>
      <c r="FX57" t="s">
        <v>197</v>
      </c>
      <c r="FY57" t="s">
        <v>197</v>
      </c>
      <c r="FZ57" t="s">
        <v>550</v>
      </c>
      <c r="GA57" t="s">
        <v>543</v>
      </c>
      <c r="GB57" t="s">
        <v>980</v>
      </c>
      <c r="GC57" t="s">
        <v>197</v>
      </c>
      <c r="GD57" t="s">
        <v>154</v>
      </c>
      <c r="GE57" t="s">
        <v>154</v>
      </c>
      <c r="GF57" t="s">
        <v>154</v>
      </c>
      <c r="GG57" t="s">
        <v>197</v>
      </c>
      <c r="GH57" t="s">
        <v>148</v>
      </c>
      <c r="GI57">
        <v>74</v>
      </c>
      <c r="GJ57" t="s">
        <v>591</v>
      </c>
      <c r="GK57" t="s">
        <v>154</v>
      </c>
      <c r="GL57" t="s">
        <v>197</v>
      </c>
      <c r="GM57" t="s">
        <v>592</v>
      </c>
      <c r="GN57" t="s">
        <v>147</v>
      </c>
      <c r="GO57" t="s">
        <v>593</v>
      </c>
      <c r="GP57" t="s">
        <v>147</v>
      </c>
      <c r="GY57" t="s">
        <v>894</v>
      </c>
      <c r="GZ57" t="s">
        <v>1770</v>
      </c>
      <c r="HA57" t="s">
        <v>197</v>
      </c>
      <c r="HB57" t="s">
        <v>197</v>
      </c>
      <c r="HC57" t="s">
        <v>197</v>
      </c>
      <c r="HD57" t="s">
        <v>197</v>
      </c>
      <c r="HE57" t="s">
        <v>197</v>
      </c>
      <c r="HF57" t="s">
        <v>197</v>
      </c>
      <c r="HG57" t="s">
        <v>154</v>
      </c>
      <c r="HH57" t="s">
        <v>543</v>
      </c>
      <c r="HI57" t="s">
        <v>973</v>
      </c>
      <c r="HK57" t="s">
        <v>148</v>
      </c>
      <c r="HL57" t="s">
        <v>574</v>
      </c>
      <c r="HM57" t="s">
        <v>154</v>
      </c>
      <c r="HN57" t="s">
        <v>197</v>
      </c>
      <c r="HO57" t="s">
        <v>197</v>
      </c>
      <c r="HP57" t="s">
        <v>197</v>
      </c>
      <c r="HQ57" t="s">
        <v>197</v>
      </c>
      <c r="HS57" t="s">
        <v>575</v>
      </c>
      <c r="HT57" t="s">
        <v>594</v>
      </c>
      <c r="HU57" t="s">
        <v>624</v>
      </c>
      <c r="HV57" t="s">
        <v>197</v>
      </c>
      <c r="HW57" t="s">
        <v>154</v>
      </c>
      <c r="HX57" t="s">
        <v>197</v>
      </c>
      <c r="HY57" t="s">
        <v>197</v>
      </c>
      <c r="HZ57" t="s">
        <v>197</v>
      </c>
      <c r="IA57" t="s">
        <v>154</v>
      </c>
      <c r="IB57" t="s">
        <v>197</v>
      </c>
      <c r="IC57" t="s">
        <v>197</v>
      </c>
      <c r="ID57" t="s">
        <v>154</v>
      </c>
      <c r="IE57" t="s">
        <v>197</v>
      </c>
      <c r="IF57" t="s">
        <v>197</v>
      </c>
      <c r="IG57" t="s">
        <v>197</v>
      </c>
      <c r="IH57" t="s">
        <v>197</v>
      </c>
      <c r="IJ57" t="s">
        <v>147</v>
      </c>
      <c r="JH57" t="s">
        <v>148</v>
      </c>
      <c r="JI57" t="s">
        <v>596</v>
      </c>
      <c r="JJ57" t="s">
        <v>154</v>
      </c>
      <c r="JK57" t="s">
        <v>154</v>
      </c>
      <c r="JL57" t="s">
        <v>154</v>
      </c>
      <c r="JM57" t="s">
        <v>197</v>
      </c>
      <c r="JN57" t="s">
        <v>197</v>
      </c>
      <c r="JO57" t="s">
        <v>197</v>
      </c>
      <c r="JP57" t="s">
        <v>197</v>
      </c>
      <c r="JQ57" t="s">
        <v>197</v>
      </c>
      <c r="JR57" t="s">
        <v>613</v>
      </c>
      <c r="JS57" t="s">
        <v>197</v>
      </c>
      <c r="JT57" t="s">
        <v>197</v>
      </c>
      <c r="JU57" t="s">
        <v>154</v>
      </c>
      <c r="JV57" t="s">
        <v>197</v>
      </c>
      <c r="JW57" t="s">
        <v>154</v>
      </c>
      <c r="JX57" t="s">
        <v>154</v>
      </c>
      <c r="JY57" t="s">
        <v>197</v>
      </c>
      <c r="JZ57" t="s">
        <v>148</v>
      </c>
      <c r="KB57" t="s">
        <v>639</v>
      </c>
      <c r="KD57" t="s">
        <v>581</v>
      </c>
      <c r="KE57" t="s">
        <v>154</v>
      </c>
      <c r="KF57" t="s">
        <v>197</v>
      </c>
      <c r="KG57" t="s">
        <v>197</v>
      </c>
      <c r="KH57" t="s">
        <v>154</v>
      </c>
      <c r="KI57" t="s">
        <v>197</v>
      </c>
      <c r="KJ57" t="s">
        <v>197</v>
      </c>
      <c r="KK57" t="s">
        <v>197</v>
      </c>
      <c r="KM57" t="s">
        <v>557</v>
      </c>
      <c r="KN57" t="s">
        <v>148</v>
      </c>
      <c r="KO57" t="s">
        <v>558</v>
      </c>
      <c r="KP57" t="s">
        <v>559</v>
      </c>
      <c r="KR57" t="s">
        <v>148</v>
      </c>
      <c r="KS57" t="s">
        <v>761</v>
      </c>
      <c r="KT57" t="s">
        <v>154</v>
      </c>
      <c r="KU57" t="s">
        <v>197</v>
      </c>
      <c r="KV57" t="s">
        <v>197</v>
      </c>
      <c r="KX57" t="s">
        <v>938</v>
      </c>
      <c r="KY57" t="s">
        <v>154</v>
      </c>
      <c r="KZ57" t="s">
        <v>197</v>
      </c>
      <c r="LA57" t="s">
        <v>154</v>
      </c>
      <c r="LB57" t="s">
        <v>197</v>
      </c>
      <c r="LC57" t="s">
        <v>197</v>
      </c>
      <c r="LD57" t="s">
        <v>197</v>
      </c>
      <c r="LE57" t="s">
        <v>197</v>
      </c>
      <c r="LF57" t="s">
        <v>154</v>
      </c>
      <c r="LG57" t="s">
        <v>197</v>
      </c>
      <c r="LH57" t="s">
        <v>197</v>
      </c>
      <c r="LJ57">
        <v>4</v>
      </c>
      <c r="LK57" s="24"/>
    </row>
    <row r="58" spans="1:323" x14ac:dyDescent="0.25">
      <c r="A58" s="48">
        <v>44542</v>
      </c>
      <c r="B58" s="48">
        <v>44561</v>
      </c>
      <c r="C58" t="s">
        <v>25</v>
      </c>
      <c r="D58" t="s">
        <v>6</v>
      </c>
      <c r="E58" s="49" t="s">
        <v>1779</v>
      </c>
      <c r="F58" s="49" t="s">
        <v>531</v>
      </c>
      <c r="G58" t="s">
        <v>521</v>
      </c>
      <c r="H58" t="s">
        <v>34</v>
      </c>
      <c r="I58" t="s">
        <v>584</v>
      </c>
      <c r="J58" t="s">
        <v>35</v>
      </c>
      <c r="K58" t="s">
        <v>981</v>
      </c>
      <c r="L58" t="s">
        <v>982</v>
      </c>
      <c r="M58" t="s">
        <v>525</v>
      </c>
      <c r="N58" t="s">
        <v>983</v>
      </c>
      <c r="O58" s="46">
        <v>6</v>
      </c>
      <c r="P58" t="s">
        <v>16</v>
      </c>
      <c r="Q58" t="s">
        <v>527</v>
      </c>
      <c r="R58" t="s">
        <v>528</v>
      </c>
      <c r="S58" t="s">
        <v>148</v>
      </c>
      <c r="T58" t="s">
        <v>529</v>
      </c>
      <c r="Z58" t="s">
        <v>655</v>
      </c>
      <c r="AA58" t="s">
        <v>154</v>
      </c>
      <c r="AB58" t="s">
        <v>197</v>
      </c>
      <c r="AC58" t="s">
        <v>154</v>
      </c>
      <c r="AD58">
        <v>134</v>
      </c>
      <c r="AE58">
        <v>777</v>
      </c>
      <c r="AF58">
        <v>109</v>
      </c>
      <c r="AG58">
        <v>637</v>
      </c>
      <c r="AH58">
        <v>9</v>
      </c>
      <c r="AI58">
        <v>13</v>
      </c>
      <c r="AJ58">
        <v>50</v>
      </c>
      <c r="AK58">
        <v>100</v>
      </c>
      <c r="AL58">
        <v>50</v>
      </c>
      <c r="AM58">
        <v>82</v>
      </c>
      <c r="AN58">
        <v>20</v>
      </c>
      <c r="AO58">
        <v>30</v>
      </c>
      <c r="AP58">
        <v>116</v>
      </c>
      <c r="AQ58">
        <v>140</v>
      </c>
      <c r="AR58">
        <v>10</v>
      </c>
      <c r="AS58">
        <v>17</v>
      </c>
      <c r="AT58">
        <v>255</v>
      </c>
      <c r="AU58">
        <v>382</v>
      </c>
      <c r="AV58" t="s">
        <v>531</v>
      </c>
      <c r="AW58" t="s">
        <v>34</v>
      </c>
      <c r="AX58" t="s">
        <v>36</v>
      </c>
      <c r="AY58" t="s">
        <v>656</v>
      </c>
      <c r="AZ58" t="s">
        <v>154</v>
      </c>
      <c r="BA58" t="s">
        <v>197</v>
      </c>
      <c r="BB58" t="s">
        <v>197</v>
      </c>
      <c r="BC58" t="s">
        <v>197</v>
      </c>
      <c r="BD58" t="s">
        <v>154</v>
      </c>
      <c r="BE58" t="s">
        <v>154</v>
      </c>
      <c r="BF58" t="s">
        <v>197</v>
      </c>
      <c r="BG58" t="s">
        <v>197</v>
      </c>
      <c r="BH58" s="24">
        <v>2015</v>
      </c>
      <c r="BI58" s="24">
        <v>2015</v>
      </c>
      <c r="BJ58" t="s">
        <v>111</v>
      </c>
      <c r="BL58" t="s">
        <v>533</v>
      </c>
      <c r="CN58">
        <v>0</v>
      </c>
      <c r="CO58">
        <v>0</v>
      </c>
      <c r="CY58">
        <v>25</v>
      </c>
      <c r="CZ58">
        <v>140</v>
      </c>
      <c r="DA58">
        <v>3</v>
      </c>
      <c r="DB58">
        <v>5</v>
      </c>
      <c r="DC58">
        <v>10</v>
      </c>
      <c r="DD58">
        <v>12</v>
      </c>
      <c r="DE58">
        <v>13</v>
      </c>
      <c r="DF58">
        <v>16</v>
      </c>
      <c r="DG58">
        <v>5</v>
      </c>
      <c r="DH58">
        <v>6</v>
      </c>
      <c r="DI58">
        <v>30</v>
      </c>
      <c r="DJ58">
        <v>33</v>
      </c>
      <c r="DK58">
        <v>3</v>
      </c>
      <c r="DL58">
        <v>4</v>
      </c>
      <c r="DM58">
        <v>64</v>
      </c>
      <c r="DN58">
        <v>76</v>
      </c>
      <c r="DO58" t="s">
        <v>567</v>
      </c>
      <c r="DP58" t="s">
        <v>607</v>
      </c>
      <c r="DQ58" t="s">
        <v>569</v>
      </c>
      <c r="DR58" t="s">
        <v>197</v>
      </c>
      <c r="DS58" t="s">
        <v>197</v>
      </c>
      <c r="DT58" t="s">
        <v>197</v>
      </c>
      <c r="DU58" t="s">
        <v>197</v>
      </c>
      <c r="DV58" t="s">
        <v>197</v>
      </c>
      <c r="DW58" t="s">
        <v>154</v>
      </c>
      <c r="DX58" t="s">
        <v>197</v>
      </c>
      <c r="DY58" t="s">
        <v>154</v>
      </c>
      <c r="DZ58">
        <v>2017</v>
      </c>
      <c r="EA58">
        <v>2017</v>
      </c>
      <c r="EB58" t="s">
        <v>111</v>
      </c>
      <c r="ED58" t="s">
        <v>658</v>
      </c>
      <c r="EF58" s="1">
        <v>1</v>
      </c>
      <c r="EG58" s="1">
        <v>0</v>
      </c>
      <c r="EH58" s="1">
        <v>0</v>
      </c>
      <c r="EI58" s="1">
        <v>0</v>
      </c>
      <c r="EJ58" t="s">
        <v>534</v>
      </c>
      <c r="EL58" t="s">
        <v>984</v>
      </c>
      <c r="EM58" t="s">
        <v>154</v>
      </c>
      <c r="EN58" t="s">
        <v>154</v>
      </c>
      <c r="EO58" t="s">
        <v>154</v>
      </c>
      <c r="EP58" t="s">
        <v>197</v>
      </c>
      <c r="EQ58" t="s">
        <v>197</v>
      </c>
      <c r="ER58" t="s">
        <v>154</v>
      </c>
      <c r="ES58" t="s">
        <v>197</v>
      </c>
      <c r="ET58" t="s">
        <v>197</v>
      </c>
      <c r="EU58" t="s">
        <v>197</v>
      </c>
      <c r="EV58" t="s">
        <v>197</v>
      </c>
      <c r="EW58" t="s">
        <v>197</v>
      </c>
      <c r="EY58" t="s">
        <v>537</v>
      </c>
      <c r="EZ58" t="s">
        <v>537</v>
      </c>
      <c r="FB58" t="s">
        <v>537</v>
      </c>
      <c r="FE58" t="s">
        <v>540</v>
      </c>
      <c r="FG58">
        <v>124</v>
      </c>
      <c r="FH58" t="s">
        <v>148</v>
      </c>
      <c r="FI58" t="s">
        <v>148</v>
      </c>
      <c r="FJ58" t="s">
        <v>148</v>
      </c>
      <c r="FN58" t="s">
        <v>147</v>
      </c>
      <c r="FO58" t="s">
        <v>170</v>
      </c>
      <c r="FQ58" t="s">
        <v>572</v>
      </c>
      <c r="FR58" t="s">
        <v>197</v>
      </c>
      <c r="FS58" t="s">
        <v>154</v>
      </c>
      <c r="FT58" t="s">
        <v>197</v>
      </c>
      <c r="FU58" t="s">
        <v>197</v>
      </c>
      <c r="FV58" t="s">
        <v>197</v>
      </c>
      <c r="FW58" t="s">
        <v>197</v>
      </c>
      <c r="FX58" t="s">
        <v>197</v>
      </c>
      <c r="FY58" t="s">
        <v>197</v>
      </c>
      <c r="FZ58" t="s">
        <v>550</v>
      </c>
      <c r="GA58" t="s">
        <v>632</v>
      </c>
      <c r="GB58" t="s">
        <v>760</v>
      </c>
      <c r="GC58" t="s">
        <v>197</v>
      </c>
      <c r="GD58" t="s">
        <v>154</v>
      </c>
      <c r="GE58" t="s">
        <v>154</v>
      </c>
      <c r="GF58" t="s">
        <v>154</v>
      </c>
      <c r="GG58" t="s">
        <v>197</v>
      </c>
      <c r="GH58" t="s">
        <v>148</v>
      </c>
      <c r="GI58">
        <v>18</v>
      </c>
      <c r="GJ58" t="s">
        <v>591</v>
      </c>
      <c r="GK58" t="s">
        <v>154</v>
      </c>
      <c r="GL58" t="s">
        <v>197</v>
      </c>
      <c r="GM58" t="s">
        <v>592</v>
      </c>
      <c r="GN58" t="s">
        <v>147</v>
      </c>
      <c r="GO58" t="s">
        <v>593</v>
      </c>
      <c r="GP58" t="s">
        <v>147</v>
      </c>
      <c r="GY58" t="s">
        <v>547</v>
      </c>
      <c r="GZ58" t="s">
        <v>1770</v>
      </c>
      <c r="HA58" t="s">
        <v>197</v>
      </c>
      <c r="HB58" t="s">
        <v>197</v>
      </c>
      <c r="HC58" t="s">
        <v>197</v>
      </c>
      <c r="HD58" t="s">
        <v>197</v>
      </c>
      <c r="HE58" t="s">
        <v>197</v>
      </c>
      <c r="HF58" t="s">
        <v>197</v>
      </c>
      <c r="HG58" t="s">
        <v>154</v>
      </c>
      <c r="HI58" t="s">
        <v>548</v>
      </c>
      <c r="HK58" t="s">
        <v>148</v>
      </c>
      <c r="HL58" t="s">
        <v>574</v>
      </c>
      <c r="HM58" t="s">
        <v>154</v>
      </c>
      <c r="HN58" t="s">
        <v>197</v>
      </c>
      <c r="HO58" t="s">
        <v>197</v>
      </c>
      <c r="HP58" t="s">
        <v>197</v>
      </c>
      <c r="HQ58" t="s">
        <v>197</v>
      </c>
      <c r="HS58" t="s">
        <v>575</v>
      </c>
      <c r="HT58" t="s">
        <v>594</v>
      </c>
      <c r="HU58" t="s">
        <v>985</v>
      </c>
      <c r="HV58" t="s">
        <v>197</v>
      </c>
      <c r="HW58" t="s">
        <v>154</v>
      </c>
      <c r="HX58" t="s">
        <v>197</v>
      </c>
      <c r="HY58" t="s">
        <v>197</v>
      </c>
      <c r="HZ58" t="s">
        <v>197</v>
      </c>
      <c r="IA58" t="s">
        <v>154</v>
      </c>
      <c r="IB58" t="s">
        <v>154</v>
      </c>
      <c r="IC58" t="s">
        <v>197</v>
      </c>
      <c r="ID58" t="s">
        <v>197</v>
      </c>
      <c r="IE58" t="s">
        <v>197</v>
      </c>
      <c r="IF58" t="s">
        <v>197</v>
      </c>
      <c r="IG58" t="s">
        <v>197</v>
      </c>
      <c r="IH58" t="s">
        <v>197</v>
      </c>
      <c r="IJ58" t="s">
        <v>147</v>
      </c>
      <c r="JH58" t="s">
        <v>148</v>
      </c>
      <c r="JI58" t="s">
        <v>553</v>
      </c>
      <c r="JJ58" t="s">
        <v>154</v>
      </c>
      <c r="JK58" t="s">
        <v>154</v>
      </c>
      <c r="JL58" t="s">
        <v>197</v>
      </c>
      <c r="JM58" t="s">
        <v>197</v>
      </c>
      <c r="JN58" t="s">
        <v>197</v>
      </c>
      <c r="JO58" t="s">
        <v>197</v>
      </c>
      <c r="JP58" t="s">
        <v>197</v>
      </c>
      <c r="JQ58" t="s">
        <v>197</v>
      </c>
      <c r="JR58" t="s">
        <v>613</v>
      </c>
      <c r="JS58" t="s">
        <v>197</v>
      </c>
      <c r="JT58" t="s">
        <v>197</v>
      </c>
      <c r="JU58" t="s">
        <v>154</v>
      </c>
      <c r="JV58" t="s">
        <v>197</v>
      </c>
      <c r="JW58" t="s">
        <v>154</v>
      </c>
      <c r="JX58" t="s">
        <v>154</v>
      </c>
      <c r="JY58" t="s">
        <v>197</v>
      </c>
      <c r="JZ58" t="s">
        <v>148</v>
      </c>
      <c r="KB58" t="s">
        <v>555</v>
      </c>
      <c r="KD58" t="s">
        <v>671</v>
      </c>
      <c r="KE58" t="s">
        <v>154</v>
      </c>
      <c r="KF58" t="s">
        <v>197</v>
      </c>
      <c r="KG58" t="s">
        <v>197</v>
      </c>
      <c r="KH58" t="s">
        <v>197</v>
      </c>
      <c r="KI58" t="s">
        <v>197</v>
      </c>
      <c r="KJ58" t="s">
        <v>154</v>
      </c>
      <c r="KK58" t="s">
        <v>197</v>
      </c>
      <c r="KM58" t="s">
        <v>652</v>
      </c>
      <c r="KN58" t="s">
        <v>148</v>
      </c>
      <c r="KO58" t="s">
        <v>558</v>
      </c>
      <c r="KP58" t="s">
        <v>559</v>
      </c>
      <c r="KR58" t="s">
        <v>148</v>
      </c>
      <c r="KS58" t="s">
        <v>761</v>
      </c>
      <c r="KT58" t="s">
        <v>154</v>
      </c>
      <c r="KU58" t="s">
        <v>197</v>
      </c>
      <c r="KV58" t="s">
        <v>197</v>
      </c>
      <c r="KX58" t="s">
        <v>784</v>
      </c>
      <c r="KY58" t="s">
        <v>154</v>
      </c>
      <c r="KZ58" t="s">
        <v>154</v>
      </c>
      <c r="LA58" t="s">
        <v>197</v>
      </c>
      <c r="LB58" t="s">
        <v>154</v>
      </c>
      <c r="LC58" t="s">
        <v>197</v>
      </c>
      <c r="LD58" t="s">
        <v>197</v>
      </c>
      <c r="LE58" t="s">
        <v>197</v>
      </c>
      <c r="LF58" t="s">
        <v>197</v>
      </c>
      <c r="LG58" t="s">
        <v>197</v>
      </c>
      <c r="LH58" t="s">
        <v>197</v>
      </c>
      <c r="LJ58">
        <v>3</v>
      </c>
      <c r="LK58" s="24"/>
    </row>
    <row r="59" spans="1:323" x14ac:dyDescent="0.25">
      <c r="A59" s="48">
        <v>44542</v>
      </c>
      <c r="B59" s="48">
        <v>44561</v>
      </c>
      <c r="C59" t="s">
        <v>25</v>
      </c>
      <c r="D59" t="s">
        <v>6</v>
      </c>
      <c r="E59" s="49" t="s">
        <v>1779</v>
      </c>
      <c r="F59" s="49" t="s">
        <v>531</v>
      </c>
      <c r="G59" t="s">
        <v>521</v>
      </c>
      <c r="H59" t="s">
        <v>34</v>
      </c>
      <c r="I59" t="s">
        <v>584</v>
      </c>
      <c r="J59" t="s">
        <v>35</v>
      </c>
      <c r="K59" t="s">
        <v>986</v>
      </c>
      <c r="L59" t="s">
        <v>987</v>
      </c>
      <c r="M59" t="s">
        <v>525</v>
      </c>
      <c r="N59" t="s">
        <v>35</v>
      </c>
      <c r="O59" s="46">
        <v>2</v>
      </c>
      <c r="P59" t="s">
        <v>16</v>
      </c>
      <c r="Q59" t="s">
        <v>527</v>
      </c>
      <c r="R59" t="s">
        <v>528</v>
      </c>
      <c r="S59" t="s">
        <v>148</v>
      </c>
      <c r="T59" t="s">
        <v>529</v>
      </c>
      <c r="Z59" t="s">
        <v>655</v>
      </c>
      <c r="AA59" t="s">
        <v>154</v>
      </c>
      <c r="AB59" t="s">
        <v>197</v>
      </c>
      <c r="AC59" t="s">
        <v>154</v>
      </c>
      <c r="AD59">
        <v>175</v>
      </c>
      <c r="AE59">
        <v>680</v>
      </c>
      <c r="AF59">
        <v>150</v>
      </c>
      <c r="AG59">
        <v>580</v>
      </c>
      <c r="AH59">
        <v>20</v>
      </c>
      <c r="AI59">
        <v>22</v>
      </c>
      <c r="AJ59">
        <v>39</v>
      </c>
      <c r="AK59">
        <v>40</v>
      </c>
      <c r="AL59">
        <v>42</v>
      </c>
      <c r="AM59">
        <v>52</v>
      </c>
      <c r="AN59">
        <v>40</v>
      </c>
      <c r="AO59">
        <v>47</v>
      </c>
      <c r="AP59">
        <v>98</v>
      </c>
      <c r="AQ59">
        <v>114</v>
      </c>
      <c r="AR59">
        <v>27</v>
      </c>
      <c r="AS59">
        <v>39</v>
      </c>
      <c r="AT59">
        <v>266</v>
      </c>
      <c r="AU59">
        <v>314</v>
      </c>
      <c r="AV59" t="s">
        <v>531</v>
      </c>
      <c r="AW59" t="s">
        <v>34</v>
      </c>
      <c r="AX59" t="s">
        <v>36</v>
      </c>
      <c r="AY59" t="s">
        <v>656</v>
      </c>
      <c r="AZ59" t="s">
        <v>154</v>
      </c>
      <c r="BA59" t="s">
        <v>197</v>
      </c>
      <c r="BB59" t="s">
        <v>197</v>
      </c>
      <c r="BC59" t="s">
        <v>197</v>
      </c>
      <c r="BD59" t="s">
        <v>154</v>
      </c>
      <c r="BE59" t="s">
        <v>154</v>
      </c>
      <c r="BF59" t="s">
        <v>197</v>
      </c>
      <c r="BG59" t="s">
        <v>197</v>
      </c>
      <c r="BH59" s="24">
        <v>2015</v>
      </c>
      <c r="BI59" s="24">
        <v>2020</v>
      </c>
      <c r="BJ59" t="s">
        <v>111</v>
      </c>
      <c r="BL59" t="s">
        <v>533</v>
      </c>
      <c r="CN59">
        <v>0</v>
      </c>
      <c r="CO59">
        <v>0</v>
      </c>
      <c r="CY59">
        <v>25</v>
      </c>
      <c r="CZ59">
        <v>100</v>
      </c>
      <c r="DA59">
        <v>3</v>
      </c>
      <c r="DB59">
        <v>4</v>
      </c>
      <c r="DC59">
        <v>7</v>
      </c>
      <c r="DD59">
        <v>6</v>
      </c>
      <c r="DE59">
        <v>5</v>
      </c>
      <c r="DF59">
        <v>6</v>
      </c>
      <c r="DG59">
        <v>9</v>
      </c>
      <c r="DH59">
        <v>10</v>
      </c>
      <c r="DI59">
        <v>19</v>
      </c>
      <c r="DJ59">
        <v>26</v>
      </c>
      <c r="DK59">
        <v>2</v>
      </c>
      <c r="DL59">
        <v>3</v>
      </c>
      <c r="DM59">
        <v>45</v>
      </c>
      <c r="DN59">
        <v>55</v>
      </c>
      <c r="DO59" t="s">
        <v>567</v>
      </c>
      <c r="DP59" t="s">
        <v>607</v>
      </c>
      <c r="DQ59" t="s">
        <v>569</v>
      </c>
      <c r="DR59" t="s">
        <v>197</v>
      </c>
      <c r="DS59" t="s">
        <v>197</v>
      </c>
      <c r="DT59" t="s">
        <v>197</v>
      </c>
      <c r="DU59" t="s">
        <v>197</v>
      </c>
      <c r="DV59" t="s">
        <v>197</v>
      </c>
      <c r="DW59" t="s">
        <v>154</v>
      </c>
      <c r="DX59" t="s">
        <v>197</v>
      </c>
      <c r="DY59" t="s">
        <v>154</v>
      </c>
      <c r="DZ59">
        <v>2019</v>
      </c>
      <c r="EA59">
        <v>2020</v>
      </c>
      <c r="EB59" t="s">
        <v>111</v>
      </c>
      <c r="ED59" t="s">
        <v>658</v>
      </c>
      <c r="EF59" s="1">
        <v>1</v>
      </c>
      <c r="EG59" s="1">
        <v>0</v>
      </c>
      <c r="EH59" s="1">
        <v>0</v>
      </c>
      <c r="EI59" s="1">
        <v>0</v>
      </c>
      <c r="EJ59" t="s">
        <v>534</v>
      </c>
      <c r="EL59" t="s">
        <v>988</v>
      </c>
      <c r="EM59" t="s">
        <v>154</v>
      </c>
      <c r="EN59" t="s">
        <v>154</v>
      </c>
      <c r="EO59" t="s">
        <v>154</v>
      </c>
      <c r="EP59" t="s">
        <v>197</v>
      </c>
      <c r="EQ59" t="s">
        <v>197</v>
      </c>
      <c r="ER59" t="s">
        <v>154</v>
      </c>
      <c r="ES59" t="s">
        <v>154</v>
      </c>
      <c r="ET59" t="s">
        <v>154</v>
      </c>
      <c r="EU59" t="s">
        <v>154</v>
      </c>
      <c r="EV59" t="s">
        <v>197</v>
      </c>
      <c r="EW59" t="s">
        <v>197</v>
      </c>
      <c r="EX59" t="s">
        <v>536</v>
      </c>
      <c r="EY59" t="s">
        <v>537</v>
      </c>
      <c r="EZ59" t="s">
        <v>537</v>
      </c>
      <c r="FB59" t="s">
        <v>537</v>
      </c>
      <c r="FC59" t="s">
        <v>539</v>
      </c>
      <c r="FD59" t="s">
        <v>539</v>
      </c>
      <c r="FE59" t="s">
        <v>540</v>
      </c>
      <c r="FG59">
        <v>118</v>
      </c>
      <c r="FH59" t="s">
        <v>148</v>
      </c>
      <c r="FI59" t="s">
        <v>148</v>
      </c>
      <c r="FJ59" t="s">
        <v>148</v>
      </c>
      <c r="FN59" t="s">
        <v>148</v>
      </c>
      <c r="FQ59" t="s">
        <v>572</v>
      </c>
      <c r="FR59" t="s">
        <v>197</v>
      </c>
      <c r="FS59" t="s">
        <v>154</v>
      </c>
      <c r="FT59" t="s">
        <v>197</v>
      </c>
      <c r="FU59" t="s">
        <v>197</v>
      </c>
      <c r="FV59" t="s">
        <v>197</v>
      </c>
      <c r="FW59" t="s">
        <v>197</v>
      </c>
      <c r="FX59" t="s">
        <v>197</v>
      </c>
      <c r="FY59" t="s">
        <v>197</v>
      </c>
      <c r="FZ59" t="s">
        <v>550</v>
      </c>
      <c r="GA59" t="s">
        <v>543</v>
      </c>
      <c r="GB59" t="s">
        <v>760</v>
      </c>
      <c r="GC59" t="s">
        <v>197</v>
      </c>
      <c r="GD59" t="s">
        <v>154</v>
      </c>
      <c r="GE59" t="s">
        <v>154</v>
      </c>
      <c r="GF59" t="s">
        <v>154</v>
      </c>
      <c r="GG59" t="s">
        <v>197</v>
      </c>
      <c r="GH59" t="s">
        <v>148</v>
      </c>
      <c r="GI59">
        <v>126</v>
      </c>
      <c r="GJ59" t="s">
        <v>591</v>
      </c>
      <c r="GK59" t="s">
        <v>154</v>
      </c>
      <c r="GL59" t="s">
        <v>197</v>
      </c>
      <c r="GM59" t="s">
        <v>633</v>
      </c>
      <c r="GN59" t="s">
        <v>147</v>
      </c>
      <c r="GO59" t="s">
        <v>593</v>
      </c>
      <c r="GP59" t="s">
        <v>147</v>
      </c>
      <c r="GY59" t="s">
        <v>894</v>
      </c>
      <c r="GZ59" t="s">
        <v>895</v>
      </c>
      <c r="HA59" t="s">
        <v>197</v>
      </c>
      <c r="HB59" t="s">
        <v>197</v>
      </c>
      <c r="HC59" t="s">
        <v>197</v>
      </c>
      <c r="HD59" t="s">
        <v>197</v>
      </c>
      <c r="HE59" t="s">
        <v>154</v>
      </c>
      <c r="HF59" t="s">
        <v>197</v>
      </c>
      <c r="HG59" t="s">
        <v>197</v>
      </c>
      <c r="HH59" t="s">
        <v>632</v>
      </c>
      <c r="HK59" t="s">
        <v>148</v>
      </c>
      <c r="HL59" t="s">
        <v>549</v>
      </c>
      <c r="HM59" t="s">
        <v>197</v>
      </c>
      <c r="HN59" t="s">
        <v>154</v>
      </c>
      <c r="HO59" t="s">
        <v>197</v>
      </c>
      <c r="HP59" t="s">
        <v>197</v>
      </c>
      <c r="HQ59" t="s">
        <v>197</v>
      </c>
      <c r="HS59" t="s">
        <v>550</v>
      </c>
      <c r="HU59" t="s">
        <v>911</v>
      </c>
      <c r="HV59" t="s">
        <v>197</v>
      </c>
      <c r="HW59" t="s">
        <v>197</v>
      </c>
      <c r="HX59" t="s">
        <v>197</v>
      </c>
      <c r="HY59" t="s">
        <v>197</v>
      </c>
      <c r="HZ59" t="s">
        <v>197</v>
      </c>
      <c r="IA59" t="s">
        <v>154</v>
      </c>
      <c r="IB59" t="s">
        <v>197</v>
      </c>
      <c r="IC59" t="s">
        <v>154</v>
      </c>
      <c r="ID59" t="s">
        <v>154</v>
      </c>
      <c r="IE59" t="s">
        <v>197</v>
      </c>
      <c r="IF59" t="s">
        <v>197</v>
      </c>
      <c r="IG59" t="s">
        <v>197</v>
      </c>
      <c r="IH59" t="s">
        <v>197</v>
      </c>
      <c r="IJ59" t="s">
        <v>147</v>
      </c>
      <c r="JH59" t="s">
        <v>148</v>
      </c>
      <c r="JI59" t="s">
        <v>825</v>
      </c>
      <c r="JJ59" t="s">
        <v>154</v>
      </c>
      <c r="JK59" t="s">
        <v>154</v>
      </c>
      <c r="JL59" t="s">
        <v>154</v>
      </c>
      <c r="JM59" t="s">
        <v>197</v>
      </c>
      <c r="JN59" t="s">
        <v>197</v>
      </c>
      <c r="JO59" t="s">
        <v>197</v>
      </c>
      <c r="JP59" t="s">
        <v>197</v>
      </c>
      <c r="JQ59" t="s">
        <v>197</v>
      </c>
      <c r="JR59" t="s">
        <v>613</v>
      </c>
      <c r="JS59" t="s">
        <v>197</v>
      </c>
      <c r="JT59" t="s">
        <v>197</v>
      </c>
      <c r="JU59" t="s">
        <v>154</v>
      </c>
      <c r="JV59" t="s">
        <v>197</v>
      </c>
      <c r="JW59" t="s">
        <v>154</v>
      </c>
      <c r="JX59" t="s">
        <v>154</v>
      </c>
      <c r="JY59" t="s">
        <v>197</v>
      </c>
      <c r="JZ59" t="s">
        <v>148</v>
      </c>
      <c r="KB59" t="s">
        <v>555</v>
      </c>
      <c r="KD59" t="s">
        <v>599</v>
      </c>
      <c r="KE59" t="s">
        <v>197</v>
      </c>
      <c r="KF59" t="s">
        <v>197</v>
      </c>
      <c r="KG59" t="s">
        <v>197</v>
      </c>
      <c r="KH59" t="s">
        <v>154</v>
      </c>
      <c r="KI59" t="s">
        <v>197</v>
      </c>
      <c r="KJ59" t="s">
        <v>154</v>
      </c>
      <c r="KK59" t="s">
        <v>197</v>
      </c>
      <c r="KM59" t="s">
        <v>557</v>
      </c>
      <c r="KN59" t="s">
        <v>148</v>
      </c>
      <c r="KO59" t="s">
        <v>641</v>
      </c>
      <c r="KP59" t="s">
        <v>559</v>
      </c>
      <c r="KR59" t="s">
        <v>148</v>
      </c>
      <c r="KS59" t="s">
        <v>761</v>
      </c>
      <c r="KT59" t="s">
        <v>154</v>
      </c>
      <c r="KU59" t="s">
        <v>197</v>
      </c>
      <c r="KV59" t="s">
        <v>197</v>
      </c>
      <c r="KX59" t="s">
        <v>720</v>
      </c>
      <c r="KY59" t="s">
        <v>154</v>
      </c>
      <c r="KZ59" t="s">
        <v>197</v>
      </c>
      <c r="LA59" t="s">
        <v>197</v>
      </c>
      <c r="LB59" t="s">
        <v>197</v>
      </c>
      <c r="LC59" t="s">
        <v>154</v>
      </c>
      <c r="LD59" t="s">
        <v>197</v>
      </c>
      <c r="LE59" t="s">
        <v>197</v>
      </c>
      <c r="LF59" t="s">
        <v>154</v>
      </c>
      <c r="LG59" t="s">
        <v>197</v>
      </c>
      <c r="LH59" t="s">
        <v>197</v>
      </c>
      <c r="LJ59">
        <v>4</v>
      </c>
      <c r="LK59" s="24"/>
    </row>
    <row r="60" spans="1:323" x14ac:dyDescent="0.25">
      <c r="A60" s="48">
        <v>44539</v>
      </c>
      <c r="B60" s="48">
        <v>44561</v>
      </c>
      <c r="C60" t="s">
        <v>25</v>
      </c>
      <c r="D60" t="s">
        <v>6</v>
      </c>
      <c r="E60" s="49" t="s">
        <v>1779</v>
      </c>
      <c r="F60" s="49" t="s">
        <v>531</v>
      </c>
      <c r="G60" t="s">
        <v>521</v>
      </c>
      <c r="H60" t="s">
        <v>34</v>
      </c>
      <c r="I60" t="s">
        <v>522</v>
      </c>
      <c r="J60" t="s">
        <v>38</v>
      </c>
      <c r="K60" t="s">
        <v>989</v>
      </c>
      <c r="L60" t="s">
        <v>990</v>
      </c>
      <c r="M60" t="s">
        <v>705</v>
      </c>
      <c r="P60" t="s">
        <v>16</v>
      </c>
      <c r="Q60" t="s">
        <v>527</v>
      </c>
      <c r="R60" t="s">
        <v>565</v>
      </c>
      <c r="S60" t="s">
        <v>148</v>
      </c>
      <c r="T60" t="s">
        <v>630</v>
      </c>
      <c r="V60" t="s">
        <v>646</v>
      </c>
      <c r="Z60" t="s">
        <v>530</v>
      </c>
      <c r="AA60" t="s">
        <v>154</v>
      </c>
      <c r="AB60" t="s">
        <v>197</v>
      </c>
      <c r="AC60" t="s">
        <v>197</v>
      </c>
      <c r="AD60">
        <v>700</v>
      </c>
      <c r="AE60">
        <v>3800</v>
      </c>
      <c r="AF60">
        <v>700</v>
      </c>
      <c r="AG60">
        <v>3800</v>
      </c>
      <c r="AH60">
        <v>114</v>
      </c>
      <c r="AI60">
        <v>114</v>
      </c>
      <c r="AJ60">
        <v>190</v>
      </c>
      <c r="AK60">
        <v>228</v>
      </c>
      <c r="AL60">
        <v>266</v>
      </c>
      <c r="AM60">
        <v>266</v>
      </c>
      <c r="AN60">
        <v>304</v>
      </c>
      <c r="AO60">
        <v>342</v>
      </c>
      <c r="AP60">
        <v>722</v>
      </c>
      <c r="AQ60">
        <v>1026</v>
      </c>
      <c r="AR60">
        <v>114</v>
      </c>
      <c r="AS60">
        <v>114</v>
      </c>
      <c r="AT60">
        <v>1710</v>
      </c>
      <c r="AU60">
        <v>2090</v>
      </c>
      <c r="AV60" t="s">
        <v>531</v>
      </c>
      <c r="AW60" t="s">
        <v>39</v>
      </c>
      <c r="AX60" t="s">
        <v>47</v>
      </c>
      <c r="AY60" t="s">
        <v>588</v>
      </c>
      <c r="AZ60" t="s">
        <v>154</v>
      </c>
      <c r="BA60" t="s">
        <v>197</v>
      </c>
      <c r="BB60" t="s">
        <v>197</v>
      </c>
      <c r="BC60" t="s">
        <v>197</v>
      </c>
      <c r="BD60" t="s">
        <v>197</v>
      </c>
      <c r="BE60" t="s">
        <v>154</v>
      </c>
      <c r="BF60" t="s">
        <v>197</v>
      </c>
      <c r="BG60" t="s">
        <v>197</v>
      </c>
      <c r="BH60" s="24">
        <v>2018</v>
      </c>
      <c r="BI60" s="24">
        <v>2018</v>
      </c>
      <c r="BJ60" t="s">
        <v>115</v>
      </c>
      <c r="BL60" t="s">
        <v>570</v>
      </c>
      <c r="CN60">
        <v>0</v>
      </c>
      <c r="CO60">
        <v>0</v>
      </c>
      <c r="DZ60">
        <v>0</v>
      </c>
      <c r="EA60">
        <v>0</v>
      </c>
      <c r="EF60" s="1">
        <v>1</v>
      </c>
      <c r="EG60" s="1">
        <v>0</v>
      </c>
      <c r="EH60" s="1">
        <v>0</v>
      </c>
      <c r="EI60" s="1">
        <v>0</v>
      </c>
      <c r="EJ60" t="s">
        <v>534</v>
      </c>
      <c r="EL60" t="s">
        <v>991</v>
      </c>
      <c r="EM60" t="s">
        <v>154</v>
      </c>
      <c r="EN60" t="s">
        <v>154</v>
      </c>
      <c r="EO60" t="s">
        <v>154</v>
      </c>
      <c r="EP60" t="s">
        <v>197</v>
      </c>
      <c r="EQ60" t="s">
        <v>154</v>
      </c>
      <c r="ER60" t="s">
        <v>154</v>
      </c>
      <c r="ES60" t="s">
        <v>197</v>
      </c>
      <c r="ET60" t="s">
        <v>197</v>
      </c>
      <c r="EU60" t="s">
        <v>197</v>
      </c>
      <c r="EV60" t="s">
        <v>154</v>
      </c>
      <c r="EW60" t="s">
        <v>197</v>
      </c>
      <c r="EY60" t="s">
        <v>590</v>
      </c>
      <c r="EZ60" t="s">
        <v>590</v>
      </c>
      <c r="FA60" t="s">
        <v>590</v>
      </c>
      <c r="FB60" t="s">
        <v>538</v>
      </c>
      <c r="FE60" t="s">
        <v>540</v>
      </c>
      <c r="FG60">
        <v>352</v>
      </c>
      <c r="FH60" t="s">
        <v>148</v>
      </c>
      <c r="FI60" t="s">
        <v>148</v>
      </c>
      <c r="FJ60" t="s">
        <v>148</v>
      </c>
      <c r="FN60" t="s">
        <v>148</v>
      </c>
      <c r="FQ60" t="s">
        <v>572</v>
      </c>
      <c r="FR60" t="s">
        <v>197</v>
      </c>
      <c r="FS60" t="s">
        <v>154</v>
      </c>
      <c r="FT60" t="s">
        <v>197</v>
      </c>
      <c r="FU60" t="s">
        <v>197</v>
      </c>
      <c r="FV60" t="s">
        <v>197</v>
      </c>
      <c r="FW60" t="s">
        <v>197</v>
      </c>
      <c r="FX60" t="s">
        <v>197</v>
      </c>
      <c r="FY60" t="s">
        <v>197</v>
      </c>
      <c r="FZ60" t="s">
        <v>550</v>
      </c>
      <c r="GA60" t="s">
        <v>543</v>
      </c>
      <c r="GB60" t="s">
        <v>610</v>
      </c>
      <c r="GC60" t="s">
        <v>154</v>
      </c>
      <c r="GD60" t="s">
        <v>197</v>
      </c>
      <c r="GE60" t="s">
        <v>197</v>
      </c>
      <c r="GF60" t="s">
        <v>197</v>
      </c>
      <c r="GG60" t="s">
        <v>197</v>
      </c>
      <c r="GH60" t="s">
        <v>148</v>
      </c>
      <c r="GI60">
        <v>60</v>
      </c>
      <c r="GJ60" t="s">
        <v>591</v>
      </c>
      <c r="GK60" t="s">
        <v>154</v>
      </c>
      <c r="GL60" t="s">
        <v>197</v>
      </c>
      <c r="GM60" t="s">
        <v>633</v>
      </c>
      <c r="GN60" t="s">
        <v>147</v>
      </c>
      <c r="GO60" t="s">
        <v>593</v>
      </c>
      <c r="GP60" t="s">
        <v>147</v>
      </c>
      <c r="GY60" t="s">
        <v>894</v>
      </c>
      <c r="GZ60" t="s">
        <v>1770</v>
      </c>
      <c r="HA60" t="s">
        <v>197</v>
      </c>
      <c r="HB60" t="s">
        <v>197</v>
      </c>
      <c r="HC60" t="s">
        <v>197</v>
      </c>
      <c r="HD60" t="s">
        <v>197</v>
      </c>
      <c r="HE60" t="s">
        <v>197</v>
      </c>
      <c r="HF60" t="s">
        <v>197</v>
      </c>
      <c r="HG60" t="s">
        <v>154</v>
      </c>
      <c r="HH60" t="s">
        <v>896</v>
      </c>
      <c r="HI60" t="s">
        <v>992</v>
      </c>
      <c r="HK60" t="s">
        <v>148</v>
      </c>
      <c r="HL60" t="s">
        <v>574</v>
      </c>
      <c r="HM60" t="s">
        <v>154</v>
      </c>
      <c r="HN60" t="s">
        <v>197</v>
      </c>
      <c r="HO60" t="s">
        <v>197</v>
      </c>
      <c r="HP60" t="s">
        <v>197</v>
      </c>
      <c r="HQ60" t="s">
        <v>197</v>
      </c>
      <c r="HS60" t="s">
        <v>575</v>
      </c>
      <c r="HT60" t="s">
        <v>576</v>
      </c>
      <c r="HU60" t="s">
        <v>993</v>
      </c>
      <c r="HV60" t="s">
        <v>197</v>
      </c>
      <c r="HW60" t="s">
        <v>197</v>
      </c>
      <c r="HX60" t="s">
        <v>197</v>
      </c>
      <c r="HY60" t="s">
        <v>197</v>
      </c>
      <c r="HZ60" t="s">
        <v>154</v>
      </c>
      <c r="IA60" t="s">
        <v>154</v>
      </c>
      <c r="IB60" t="s">
        <v>197</v>
      </c>
      <c r="IC60" t="s">
        <v>197</v>
      </c>
      <c r="ID60" t="s">
        <v>154</v>
      </c>
      <c r="IE60" t="s">
        <v>197</v>
      </c>
      <c r="IF60" t="s">
        <v>197</v>
      </c>
      <c r="IG60" t="s">
        <v>197</v>
      </c>
      <c r="IH60" t="s">
        <v>197</v>
      </c>
      <c r="IJ60" t="s">
        <v>147</v>
      </c>
      <c r="JH60" t="s">
        <v>148</v>
      </c>
      <c r="JI60" t="s">
        <v>651</v>
      </c>
      <c r="JJ60" t="s">
        <v>154</v>
      </c>
      <c r="JK60" t="s">
        <v>154</v>
      </c>
      <c r="JL60" t="s">
        <v>197</v>
      </c>
      <c r="JM60" t="s">
        <v>154</v>
      </c>
      <c r="JN60" t="s">
        <v>197</v>
      </c>
      <c r="JO60" t="s">
        <v>197</v>
      </c>
      <c r="JP60" t="s">
        <v>197</v>
      </c>
      <c r="JQ60" t="s">
        <v>197</v>
      </c>
      <c r="JR60" t="s">
        <v>554</v>
      </c>
      <c r="JS60" t="s">
        <v>197</v>
      </c>
      <c r="JT60" t="s">
        <v>197</v>
      </c>
      <c r="JU60" t="s">
        <v>154</v>
      </c>
      <c r="JV60" t="s">
        <v>197</v>
      </c>
      <c r="JW60" t="s">
        <v>154</v>
      </c>
      <c r="JX60" t="s">
        <v>197</v>
      </c>
      <c r="JY60" t="s">
        <v>197</v>
      </c>
      <c r="JZ60" t="s">
        <v>148</v>
      </c>
      <c r="KB60" t="s">
        <v>639</v>
      </c>
      <c r="KD60" t="s">
        <v>671</v>
      </c>
      <c r="KE60" t="s">
        <v>154</v>
      </c>
      <c r="KF60" t="s">
        <v>197</v>
      </c>
      <c r="KG60" t="s">
        <v>197</v>
      </c>
      <c r="KH60" t="s">
        <v>197</v>
      </c>
      <c r="KI60" t="s">
        <v>197</v>
      </c>
      <c r="KJ60" t="s">
        <v>154</v>
      </c>
      <c r="KK60" t="s">
        <v>197</v>
      </c>
      <c r="KM60" t="s">
        <v>652</v>
      </c>
      <c r="KN60" t="s">
        <v>148</v>
      </c>
      <c r="KO60" t="s">
        <v>558</v>
      </c>
      <c r="KP60" t="s">
        <v>559</v>
      </c>
      <c r="KR60" t="s">
        <v>148</v>
      </c>
      <c r="KS60" t="s">
        <v>560</v>
      </c>
      <c r="KT60" t="s">
        <v>154</v>
      </c>
      <c r="KU60" t="s">
        <v>154</v>
      </c>
      <c r="KV60" t="s">
        <v>197</v>
      </c>
      <c r="KX60" t="s">
        <v>813</v>
      </c>
      <c r="KY60" t="s">
        <v>154</v>
      </c>
      <c r="KZ60" t="s">
        <v>197</v>
      </c>
      <c r="LA60" t="s">
        <v>197</v>
      </c>
      <c r="LB60" t="s">
        <v>197</v>
      </c>
      <c r="LC60" t="s">
        <v>197</v>
      </c>
      <c r="LD60" t="s">
        <v>197</v>
      </c>
      <c r="LE60" t="s">
        <v>154</v>
      </c>
      <c r="LF60" t="s">
        <v>154</v>
      </c>
      <c r="LG60" t="s">
        <v>197</v>
      </c>
      <c r="LH60" t="s">
        <v>197</v>
      </c>
      <c r="LJ60">
        <v>5</v>
      </c>
      <c r="LK60" s="24"/>
    </row>
    <row r="61" spans="1:323" x14ac:dyDescent="0.25">
      <c r="A61" s="48">
        <v>44538</v>
      </c>
      <c r="B61" s="48">
        <v>44561</v>
      </c>
      <c r="C61" t="s">
        <v>25</v>
      </c>
      <c r="D61" t="s">
        <v>6</v>
      </c>
      <c r="E61" s="49" t="s">
        <v>1779</v>
      </c>
      <c r="F61" s="49" t="s">
        <v>531</v>
      </c>
      <c r="G61" t="s">
        <v>521</v>
      </c>
      <c r="H61" t="s">
        <v>34</v>
      </c>
      <c r="I61" t="s">
        <v>522</v>
      </c>
      <c r="J61" t="s">
        <v>38</v>
      </c>
      <c r="K61" t="s">
        <v>994</v>
      </c>
      <c r="L61" t="s">
        <v>995</v>
      </c>
      <c r="M61" t="s">
        <v>525</v>
      </c>
      <c r="N61" t="s">
        <v>996</v>
      </c>
      <c r="O61" s="46">
        <v>4</v>
      </c>
      <c r="P61" t="s">
        <v>16</v>
      </c>
      <c r="Q61" t="s">
        <v>527</v>
      </c>
      <c r="R61" t="s">
        <v>565</v>
      </c>
      <c r="S61" t="s">
        <v>148</v>
      </c>
      <c r="T61" t="s">
        <v>529</v>
      </c>
      <c r="Z61" t="s">
        <v>530</v>
      </c>
      <c r="AA61" t="s">
        <v>154</v>
      </c>
      <c r="AB61" t="s">
        <v>197</v>
      </c>
      <c r="AC61" t="s">
        <v>197</v>
      </c>
      <c r="AD61">
        <v>53</v>
      </c>
      <c r="AE61">
        <v>297</v>
      </c>
      <c r="AF61">
        <v>53</v>
      </c>
      <c r="AG61">
        <v>297</v>
      </c>
      <c r="AH61">
        <v>10</v>
      </c>
      <c r="AI61">
        <v>13</v>
      </c>
      <c r="AJ61">
        <v>24</v>
      </c>
      <c r="AK61">
        <v>30</v>
      </c>
      <c r="AL61">
        <v>16</v>
      </c>
      <c r="AM61">
        <v>14</v>
      </c>
      <c r="AN61">
        <v>8</v>
      </c>
      <c r="AO61">
        <v>12</v>
      </c>
      <c r="AP61">
        <v>63</v>
      </c>
      <c r="AQ61">
        <v>82</v>
      </c>
      <c r="AR61">
        <v>10</v>
      </c>
      <c r="AS61">
        <v>15</v>
      </c>
      <c r="AT61">
        <v>131</v>
      </c>
      <c r="AU61">
        <v>166</v>
      </c>
      <c r="AV61" t="s">
        <v>531</v>
      </c>
      <c r="AW61" t="s">
        <v>39</v>
      </c>
      <c r="AX61" t="s">
        <v>47</v>
      </c>
      <c r="AY61" t="s">
        <v>532</v>
      </c>
      <c r="AZ61" t="s">
        <v>154</v>
      </c>
      <c r="BA61" t="s">
        <v>197</v>
      </c>
      <c r="BB61" t="s">
        <v>197</v>
      </c>
      <c r="BC61" t="s">
        <v>197</v>
      </c>
      <c r="BD61" t="s">
        <v>154</v>
      </c>
      <c r="BE61" t="s">
        <v>154</v>
      </c>
      <c r="BF61" t="s">
        <v>197</v>
      </c>
      <c r="BG61" t="s">
        <v>197</v>
      </c>
      <c r="BH61" s="24">
        <v>2018</v>
      </c>
      <c r="BI61" s="24">
        <v>2018</v>
      </c>
      <c r="BJ61" t="s">
        <v>111</v>
      </c>
      <c r="BL61" t="s">
        <v>570</v>
      </c>
      <c r="CN61">
        <v>0</v>
      </c>
      <c r="CO61">
        <v>0</v>
      </c>
      <c r="DZ61">
        <v>0</v>
      </c>
      <c r="EA61">
        <v>0</v>
      </c>
      <c r="EF61" s="1">
        <v>1</v>
      </c>
      <c r="EG61" s="1">
        <v>0</v>
      </c>
      <c r="EH61" s="1">
        <v>0</v>
      </c>
      <c r="EI61" s="1">
        <v>0</v>
      </c>
      <c r="EJ61" t="s">
        <v>534</v>
      </c>
      <c r="EL61" t="s">
        <v>951</v>
      </c>
      <c r="EM61" t="s">
        <v>197</v>
      </c>
      <c r="EN61" t="s">
        <v>197</v>
      </c>
      <c r="EO61" t="s">
        <v>154</v>
      </c>
      <c r="EP61" t="s">
        <v>197</v>
      </c>
      <c r="EQ61" t="s">
        <v>197</v>
      </c>
      <c r="ER61" t="s">
        <v>197</v>
      </c>
      <c r="ES61" t="s">
        <v>197</v>
      </c>
      <c r="ET61" t="s">
        <v>197</v>
      </c>
      <c r="EU61" t="s">
        <v>197</v>
      </c>
      <c r="EV61" t="s">
        <v>197</v>
      </c>
      <c r="EW61" t="s">
        <v>197</v>
      </c>
      <c r="FE61" t="s">
        <v>540</v>
      </c>
      <c r="FG61">
        <v>53</v>
      </c>
      <c r="FH61" t="s">
        <v>147</v>
      </c>
      <c r="FI61" t="s">
        <v>147</v>
      </c>
      <c r="FJ61" t="s">
        <v>147</v>
      </c>
      <c r="FK61" t="s">
        <v>735</v>
      </c>
      <c r="FL61" t="s">
        <v>735</v>
      </c>
      <c r="FM61" t="s">
        <v>735</v>
      </c>
      <c r="FN61" t="s">
        <v>147</v>
      </c>
      <c r="FO61" t="s">
        <v>170</v>
      </c>
      <c r="FQ61" t="s">
        <v>572</v>
      </c>
      <c r="FR61" t="s">
        <v>197</v>
      </c>
      <c r="FS61" t="s">
        <v>154</v>
      </c>
      <c r="FT61" t="s">
        <v>197</v>
      </c>
      <c r="FU61" t="s">
        <v>197</v>
      </c>
      <c r="FV61" t="s">
        <v>197</v>
      </c>
      <c r="FW61" t="s">
        <v>197</v>
      </c>
      <c r="FX61" t="s">
        <v>197</v>
      </c>
      <c r="FY61" t="s">
        <v>197</v>
      </c>
      <c r="FZ61" t="s">
        <v>550</v>
      </c>
      <c r="GA61" t="s">
        <v>543</v>
      </c>
      <c r="GB61" t="s">
        <v>760</v>
      </c>
      <c r="GC61" t="s">
        <v>197</v>
      </c>
      <c r="GD61" t="s">
        <v>154</v>
      </c>
      <c r="GE61" t="s">
        <v>154</v>
      </c>
      <c r="GF61" t="s">
        <v>154</v>
      </c>
      <c r="GG61" t="s">
        <v>197</v>
      </c>
      <c r="GH61" t="s">
        <v>147</v>
      </c>
      <c r="GP61" t="s">
        <v>147</v>
      </c>
      <c r="GY61" t="s">
        <v>547</v>
      </c>
      <c r="GZ61" t="s">
        <v>1770</v>
      </c>
      <c r="HA61" t="s">
        <v>197</v>
      </c>
      <c r="HB61" t="s">
        <v>197</v>
      </c>
      <c r="HC61" t="s">
        <v>197</v>
      </c>
      <c r="HD61" t="s">
        <v>197</v>
      </c>
      <c r="HE61" t="s">
        <v>197</v>
      </c>
      <c r="HF61" t="s">
        <v>197</v>
      </c>
      <c r="HG61" t="s">
        <v>154</v>
      </c>
      <c r="HI61" t="s">
        <v>548</v>
      </c>
      <c r="HK61" t="s">
        <v>148</v>
      </c>
      <c r="HL61" t="s">
        <v>574</v>
      </c>
      <c r="HM61" t="s">
        <v>154</v>
      </c>
      <c r="HN61" t="s">
        <v>197</v>
      </c>
      <c r="HO61" t="s">
        <v>197</v>
      </c>
      <c r="HP61" t="s">
        <v>197</v>
      </c>
      <c r="HQ61" t="s">
        <v>197</v>
      </c>
      <c r="HS61" t="s">
        <v>575</v>
      </c>
      <c r="HT61" t="s">
        <v>594</v>
      </c>
      <c r="HU61" t="s">
        <v>997</v>
      </c>
      <c r="HV61" t="s">
        <v>197</v>
      </c>
      <c r="HW61" t="s">
        <v>197</v>
      </c>
      <c r="HX61" t="s">
        <v>197</v>
      </c>
      <c r="HY61" t="s">
        <v>197</v>
      </c>
      <c r="HZ61" t="s">
        <v>154</v>
      </c>
      <c r="IA61" t="s">
        <v>154</v>
      </c>
      <c r="IB61" t="s">
        <v>197</v>
      </c>
      <c r="IC61" t="s">
        <v>197</v>
      </c>
      <c r="ID61" t="s">
        <v>154</v>
      </c>
      <c r="IE61" t="s">
        <v>197</v>
      </c>
      <c r="IF61" t="s">
        <v>197</v>
      </c>
      <c r="IG61" t="s">
        <v>197</v>
      </c>
      <c r="IH61" t="s">
        <v>197</v>
      </c>
      <c r="IJ61" t="s">
        <v>147</v>
      </c>
      <c r="JH61" t="s">
        <v>148</v>
      </c>
      <c r="JI61" t="s">
        <v>612</v>
      </c>
      <c r="JJ61" t="s">
        <v>154</v>
      </c>
      <c r="JK61" t="s">
        <v>197</v>
      </c>
      <c r="JL61" t="s">
        <v>197</v>
      </c>
      <c r="JM61" t="s">
        <v>154</v>
      </c>
      <c r="JN61" t="s">
        <v>197</v>
      </c>
      <c r="JO61" t="s">
        <v>197</v>
      </c>
      <c r="JP61" t="s">
        <v>197</v>
      </c>
      <c r="JQ61" t="s">
        <v>197</v>
      </c>
      <c r="JR61" t="s">
        <v>554</v>
      </c>
      <c r="JS61" t="s">
        <v>197</v>
      </c>
      <c r="JT61" t="s">
        <v>197</v>
      </c>
      <c r="JU61" t="s">
        <v>154</v>
      </c>
      <c r="JV61" t="s">
        <v>197</v>
      </c>
      <c r="JW61" t="s">
        <v>154</v>
      </c>
      <c r="JX61" t="s">
        <v>197</v>
      </c>
      <c r="JY61" t="s">
        <v>197</v>
      </c>
      <c r="JZ61" t="s">
        <v>147</v>
      </c>
      <c r="KA61" t="s">
        <v>163</v>
      </c>
      <c r="KB61" t="s">
        <v>580</v>
      </c>
      <c r="KD61" t="s">
        <v>671</v>
      </c>
      <c r="KE61" t="s">
        <v>154</v>
      </c>
      <c r="KF61" t="s">
        <v>197</v>
      </c>
      <c r="KG61" t="s">
        <v>197</v>
      </c>
      <c r="KH61" t="s">
        <v>197</v>
      </c>
      <c r="KI61" t="s">
        <v>197</v>
      </c>
      <c r="KJ61" t="s">
        <v>154</v>
      </c>
      <c r="KK61" t="s">
        <v>197</v>
      </c>
      <c r="KM61" t="s">
        <v>582</v>
      </c>
      <c r="KN61" t="s">
        <v>148</v>
      </c>
      <c r="KO61" t="s">
        <v>558</v>
      </c>
      <c r="KP61" t="s">
        <v>559</v>
      </c>
      <c r="KR61" t="s">
        <v>148</v>
      </c>
      <c r="KS61" t="s">
        <v>560</v>
      </c>
      <c r="KT61" t="s">
        <v>154</v>
      </c>
      <c r="KU61" t="s">
        <v>154</v>
      </c>
      <c r="KV61" t="s">
        <v>197</v>
      </c>
      <c r="KX61" t="s">
        <v>672</v>
      </c>
      <c r="KY61" t="s">
        <v>154</v>
      </c>
      <c r="KZ61" t="s">
        <v>154</v>
      </c>
      <c r="LA61" t="s">
        <v>197</v>
      </c>
      <c r="LB61" t="s">
        <v>197</v>
      </c>
      <c r="LC61" t="s">
        <v>154</v>
      </c>
      <c r="LD61" t="s">
        <v>197</v>
      </c>
      <c r="LE61" t="s">
        <v>197</v>
      </c>
      <c r="LF61" t="s">
        <v>197</v>
      </c>
      <c r="LG61" t="s">
        <v>197</v>
      </c>
      <c r="LH61" t="s">
        <v>197</v>
      </c>
      <c r="LJ61">
        <v>3</v>
      </c>
      <c r="LK61" s="24"/>
    </row>
    <row r="62" spans="1:323" x14ac:dyDescent="0.25">
      <c r="A62" s="48">
        <v>44543</v>
      </c>
      <c r="B62" s="48">
        <v>44561</v>
      </c>
      <c r="C62" t="s">
        <v>25</v>
      </c>
      <c r="D62" t="s">
        <v>6</v>
      </c>
      <c r="E62" s="49" t="s">
        <v>1779</v>
      </c>
      <c r="F62" s="49" t="s">
        <v>531</v>
      </c>
      <c r="G62" t="s">
        <v>521</v>
      </c>
      <c r="H62" t="s">
        <v>34</v>
      </c>
      <c r="I62" t="s">
        <v>584</v>
      </c>
      <c r="J62" t="s">
        <v>35</v>
      </c>
      <c r="K62" t="s">
        <v>998</v>
      </c>
      <c r="L62" t="s">
        <v>999</v>
      </c>
      <c r="M62" t="s">
        <v>705</v>
      </c>
      <c r="P62" t="s">
        <v>16</v>
      </c>
      <c r="Q62" t="s">
        <v>527</v>
      </c>
      <c r="R62" t="s">
        <v>528</v>
      </c>
      <c r="S62" t="s">
        <v>148</v>
      </c>
      <c r="T62" t="s">
        <v>529</v>
      </c>
      <c r="Z62" t="s">
        <v>530</v>
      </c>
      <c r="AA62" t="s">
        <v>154</v>
      </c>
      <c r="AB62" t="s">
        <v>197</v>
      </c>
      <c r="AC62" t="s">
        <v>197</v>
      </c>
      <c r="AD62">
        <v>30</v>
      </c>
      <c r="AE62">
        <v>160</v>
      </c>
      <c r="AF62">
        <v>30</v>
      </c>
      <c r="AG62">
        <v>160</v>
      </c>
      <c r="AH62">
        <v>5</v>
      </c>
      <c r="AI62">
        <v>7</v>
      </c>
      <c r="AJ62">
        <v>13</v>
      </c>
      <c r="AK62">
        <v>17</v>
      </c>
      <c r="AL62">
        <v>18</v>
      </c>
      <c r="AM62">
        <v>20</v>
      </c>
      <c r="AN62">
        <v>4</v>
      </c>
      <c r="AO62">
        <v>5</v>
      </c>
      <c r="AP62">
        <v>28</v>
      </c>
      <c r="AQ62">
        <v>33</v>
      </c>
      <c r="AR62">
        <v>6</v>
      </c>
      <c r="AS62">
        <v>4</v>
      </c>
      <c r="AT62">
        <v>74</v>
      </c>
      <c r="AU62">
        <v>86</v>
      </c>
      <c r="AV62" t="s">
        <v>531</v>
      </c>
      <c r="AW62" t="s">
        <v>34</v>
      </c>
      <c r="AX62" t="s">
        <v>36</v>
      </c>
      <c r="AY62" t="s">
        <v>588</v>
      </c>
      <c r="AZ62" t="s">
        <v>154</v>
      </c>
      <c r="BA62" t="s">
        <v>197</v>
      </c>
      <c r="BB62" t="s">
        <v>197</v>
      </c>
      <c r="BC62" t="s">
        <v>197</v>
      </c>
      <c r="BD62" t="s">
        <v>197</v>
      </c>
      <c r="BE62" t="s">
        <v>154</v>
      </c>
      <c r="BF62" t="s">
        <v>197</v>
      </c>
      <c r="BG62" t="s">
        <v>197</v>
      </c>
      <c r="BH62" s="24">
        <v>2016</v>
      </c>
      <c r="BI62" s="24">
        <v>2017</v>
      </c>
      <c r="BJ62" t="s">
        <v>111</v>
      </c>
      <c r="BL62" t="s">
        <v>570</v>
      </c>
      <c r="CN62">
        <v>0</v>
      </c>
      <c r="CO62">
        <v>0</v>
      </c>
      <c r="DZ62">
        <v>0</v>
      </c>
      <c r="EA62">
        <v>0</v>
      </c>
      <c r="EF62" s="1">
        <v>1</v>
      </c>
      <c r="EG62" s="1">
        <v>0</v>
      </c>
      <c r="EH62" s="1">
        <v>0</v>
      </c>
      <c r="EI62" s="1">
        <v>0</v>
      </c>
      <c r="EJ62" t="s">
        <v>534</v>
      </c>
      <c r="EL62" t="s">
        <v>1000</v>
      </c>
      <c r="EM62" t="s">
        <v>154</v>
      </c>
      <c r="EN62" t="s">
        <v>197</v>
      </c>
      <c r="EO62" t="s">
        <v>154</v>
      </c>
      <c r="EP62" t="s">
        <v>197</v>
      </c>
      <c r="EQ62" t="s">
        <v>154</v>
      </c>
      <c r="ER62" t="s">
        <v>154</v>
      </c>
      <c r="ES62" t="s">
        <v>154</v>
      </c>
      <c r="ET62" t="s">
        <v>154</v>
      </c>
      <c r="EU62" t="s">
        <v>154</v>
      </c>
      <c r="EV62" t="s">
        <v>197</v>
      </c>
      <c r="EW62" t="s">
        <v>197</v>
      </c>
      <c r="EX62" t="s">
        <v>536</v>
      </c>
      <c r="EY62" t="s">
        <v>537</v>
      </c>
      <c r="FA62" t="s">
        <v>537</v>
      </c>
      <c r="FB62" t="s">
        <v>537</v>
      </c>
      <c r="FC62" t="s">
        <v>539</v>
      </c>
      <c r="FD62" t="s">
        <v>539</v>
      </c>
      <c r="FE62" t="s">
        <v>540</v>
      </c>
      <c r="FG62">
        <v>32</v>
      </c>
      <c r="FH62" t="s">
        <v>148</v>
      </c>
      <c r="FI62" t="s">
        <v>148</v>
      </c>
      <c r="FJ62" t="s">
        <v>148</v>
      </c>
      <c r="FN62" t="s">
        <v>148</v>
      </c>
      <c r="FQ62" t="s">
        <v>572</v>
      </c>
      <c r="FR62" t="s">
        <v>197</v>
      </c>
      <c r="FS62" t="s">
        <v>154</v>
      </c>
      <c r="FT62" t="s">
        <v>197</v>
      </c>
      <c r="FU62" t="s">
        <v>197</v>
      </c>
      <c r="FV62" t="s">
        <v>197</v>
      </c>
      <c r="FW62" t="s">
        <v>197</v>
      </c>
      <c r="FX62" t="s">
        <v>197</v>
      </c>
      <c r="FY62" t="s">
        <v>197</v>
      </c>
      <c r="FZ62" t="s">
        <v>550</v>
      </c>
      <c r="GA62" t="s">
        <v>543</v>
      </c>
      <c r="GB62" t="s">
        <v>760</v>
      </c>
      <c r="GC62" t="s">
        <v>197</v>
      </c>
      <c r="GD62" t="s">
        <v>154</v>
      </c>
      <c r="GE62" t="s">
        <v>154</v>
      </c>
      <c r="GF62" t="s">
        <v>154</v>
      </c>
      <c r="GG62" t="s">
        <v>197</v>
      </c>
      <c r="GH62" t="s">
        <v>148</v>
      </c>
      <c r="GI62">
        <v>6</v>
      </c>
      <c r="GJ62" t="s">
        <v>591</v>
      </c>
      <c r="GK62" t="s">
        <v>154</v>
      </c>
      <c r="GL62" t="s">
        <v>197</v>
      </c>
      <c r="GM62" t="s">
        <v>649</v>
      </c>
      <c r="GN62" t="s">
        <v>147</v>
      </c>
      <c r="GO62" t="s">
        <v>593</v>
      </c>
      <c r="GP62" t="s">
        <v>147</v>
      </c>
      <c r="GY62" t="s">
        <v>894</v>
      </c>
      <c r="GZ62" t="s">
        <v>1001</v>
      </c>
      <c r="HA62" t="s">
        <v>197</v>
      </c>
      <c r="HB62" t="s">
        <v>197</v>
      </c>
      <c r="HC62" t="s">
        <v>197</v>
      </c>
      <c r="HD62" t="s">
        <v>197</v>
      </c>
      <c r="HE62" t="s">
        <v>197</v>
      </c>
      <c r="HF62" t="s">
        <v>154</v>
      </c>
      <c r="HG62" t="s">
        <v>197</v>
      </c>
      <c r="HH62" t="s">
        <v>632</v>
      </c>
      <c r="HK62" t="s">
        <v>148</v>
      </c>
      <c r="HL62" t="s">
        <v>549</v>
      </c>
      <c r="HM62" t="s">
        <v>197</v>
      </c>
      <c r="HN62" t="s">
        <v>154</v>
      </c>
      <c r="HO62" t="s">
        <v>197</v>
      </c>
      <c r="HP62" t="s">
        <v>197</v>
      </c>
      <c r="HQ62" t="s">
        <v>197</v>
      </c>
      <c r="HS62" t="s">
        <v>550</v>
      </c>
      <c r="HU62" t="s">
        <v>1002</v>
      </c>
      <c r="HV62" t="s">
        <v>197</v>
      </c>
      <c r="HW62" t="s">
        <v>197</v>
      </c>
      <c r="HX62" t="s">
        <v>154</v>
      </c>
      <c r="HY62" t="s">
        <v>197</v>
      </c>
      <c r="HZ62" t="s">
        <v>154</v>
      </c>
      <c r="IA62" t="s">
        <v>154</v>
      </c>
      <c r="IB62" t="s">
        <v>197</v>
      </c>
      <c r="IC62" t="s">
        <v>197</v>
      </c>
      <c r="ID62" t="s">
        <v>197</v>
      </c>
      <c r="IE62" t="s">
        <v>197</v>
      </c>
      <c r="IF62" t="s">
        <v>197</v>
      </c>
      <c r="IG62" t="s">
        <v>197</v>
      </c>
      <c r="IH62" t="s">
        <v>197</v>
      </c>
      <c r="IJ62" t="s">
        <v>147</v>
      </c>
      <c r="JH62" t="s">
        <v>148</v>
      </c>
      <c r="JI62" t="s">
        <v>553</v>
      </c>
      <c r="JJ62" t="s">
        <v>154</v>
      </c>
      <c r="JK62" t="s">
        <v>154</v>
      </c>
      <c r="JL62" t="s">
        <v>197</v>
      </c>
      <c r="JM62" t="s">
        <v>197</v>
      </c>
      <c r="JN62" t="s">
        <v>197</v>
      </c>
      <c r="JO62" t="s">
        <v>197</v>
      </c>
      <c r="JP62" t="s">
        <v>197</v>
      </c>
      <c r="JQ62" t="s">
        <v>197</v>
      </c>
      <c r="JR62" t="s">
        <v>613</v>
      </c>
      <c r="JS62" t="s">
        <v>197</v>
      </c>
      <c r="JT62" t="s">
        <v>197</v>
      </c>
      <c r="JU62" t="s">
        <v>154</v>
      </c>
      <c r="JV62" t="s">
        <v>197</v>
      </c>
      <c r="JW62" t="s">
        <v>154</v>
      </c>
      <c r="JX62" t="s">
        <v>154</v>
      </c>
      <c r="JY62" t="s">
        <v>197</v>
      </c>
      <c r="JZ62" t="s">
        <v>147</v>
      </c>
      <c r="KA62" t="s">
        <v>167</v>
      </c>
      <c r="KB62" t="s">
        <v>580</v>
      </c>
      <c r="KD62" t="s">
        <v>599</v>
      </c>
      <c r="KE62" t="s">
        <v>197</v>
      </c>
      <c r="KF62" t="s">
        <v>197</v>
      </c>
      <c r="KG62" t="s">
        <v>197</v>
      </c>
      <c r="KH62" t="s">
        <v>154</v>
      </c>
      <c r="KI62" t="s">
        <v>197</v>
      </c>
      <c r="KJ62" t="s">
        <v>154</v>
      </c>
      <c r="KK62" t="s">
        <v>197</v>
      </c>
      <c r="KM62" t="s">
        <v>582</v>
      </c>
      <c r="KN62" t="s">
        <v>148</v>
      </c>
      <c r="KO62" t="s">
        <v>641</v>
      </c>
      <c r="KP62" t="s">
        <v>559</v>
      </c>
      <c r="KR62" t="s">
        <v>148</v>
      </c>
      <c r="KS62" t="s">
        <v>761</v>
      </c>
      <c r="KT62" t="s">
        <v>154</v>
      </c>
      <c r="KU62" t="s">
        <v>197</v>
      </c>
      <c r="KV62" t="s">
        <v>197</v>
      </c>
      <c r="KX62" t="s">
        <v>561</v>
      </c>
      <c r="KY62" t="s">
        <v>154</v>
      </c>
      <c r="KZ62" t="s">
        <v>154</v>
      </c>
      <c r="LA62" t="s">
        <v>197</v>
      </c>
      <c r="LB62" t="s">
        <v>197</v>
      </c>
      <c r="LC62" t="s">
        <v>197</v>
      </c>
      <c r="LD62" t="s">
        <v>197</v>
      </c>
      <c r="LE62" t="s">
        <v>197</v>
      </c>
      <c r="LF62" t="s">
        <v>154</v>
      </c>
      <c r="LG62" t="s">
        <v>197</v>
      </c>
      <c r="LH62" t="s">
        <v>197</v>
      </c>
      <c r="LJ62">
        <v>4</v>
      </c>
      <c r="LK62" s="24"/>
    </row>
    <row r="63" spans="1:323" x14ac:dyDescent="0.25">
      <c r="A63" s="48">
        <v>44530</v>
      </c>
      <c r="B63" s="48">
        <v>44561</v>
      </c>
      <c r="C63" t="s">
        <v>25</v>
      </c>
      <c r="D63" t="s">
        <v>6</v>
      </c>
      <c r="E63" s="49" t="s">
        <v>1779</v>
      </c>
      <c r="F63" s="49" t="s">
        <v>531</v>
      </c>
      <c r="G63" t="s">
        <v>616</v>
      </c>
      <c r="H63" t="s">
        <v>39</v>
      </c>
      <c r="I63" t="s">
        <v>617</v>
      </c>
      <c r="J63" t="s">
        <v>47</v>
      </c>
      <c r="K63" t="s">
        <v>1003</v>
      </c>
      <c r="L63" t="s">
        <v>1004</v>
      </c>
      <c r="M63" t="s">
        <v>705</v>
      </c>
      <c r="P63" t="s">
        <v>16</v>
      </c>
      <c r="Q63" t="s">
        <v>527</v>
      </c>
      <c r="R63" t="s">
        <v>528</v>
      </c>
      <c r="S63" t="s">
        <v>148</v>
      </c>
      <c r="T63" t="s">
        <v>630</v>
      </c>
      <c r="V63" t="s">
        <v>646</v>
      </c>
      <c r="Z63" t="s">
        <v>530</v>
      </c>
      <c r="AA63" t="s">
        <v>154</v>
      </c>
      <c r="AB63" t="s">
        <v>197</v>
      </c>
      <c r="AC63" t="s">
        <v>197</v>
      </c>
      <c r="AD63">
        <v>700</v>
      </c>
      <c r="AE63">
        <v>4000</v>
      </c>
      <c r="AF63">
        <v>700</v>
      </c>
      <c r="AG63">
        <v>4000</v>
      </c>
      <c r="AH63">
        <v>120</v>
      </c>
      <c r="AI63">
        <v>120</v>
      </c>
      <c r="AJ63">
        <v>200</v>
      </c>
      <c r="AK63">
        <v>240</v>
      </c>
      <c r="AL63">
        <v>280</v>
      </c>
      <c r="AM63">
        <v>280</v>
      </c>
      <c r="AN63">
        <v>320</v>
      </c>
      <c r="AO63">
        <v>360</v>
      </c>
      <c r="AP63">
        <v>760</v>
      </c>
      <c r="AQ63">
        <v>1080</v>
      </c>
      <c r="AR63">
        <v>120</v>
      </c>
      <c r="AS63">
        <v>120</v>
      </c>
      <c r="AT63">
        <v>1800</v>
      </c>
      <c r="AU63">
        <v>2200</v>
      </c>
      <c r="AV63" t="s">
        <v>531</v>
      </c>
      <c r="AW63" t="s">
        <v>39</v>
      </c>
      <c r="AX63" t="s">
        <v>47</v>
      </c>
      <c r="AY63" t="s">
        <v>588</v>
      </c>
      <c r="AZ63" t="s">
        <v>154</v>
      </c>
      <c r="BA63" t="s">
        <v>197</v>
      </c>
      <c r="BB63" t="s">
        <v>197</v>
      </c>
      <c r="BC63" t="s">
        <v>197</v>
      </c>
      <c r="BD63" t="s">
        <v>197</v>
      </c>
      <c r="BE63" t="s">
        <v>154</v>
      </c>
      <c r="BF63" t="s">
        <v>197</v>
      </c>
      <c r="BG63" t="s">
        <v>197</v>
      </c>
      <c r="BH63" s="24">
        <v>2020</v>
      </c>
      <c r="BI63" s="24">
        <v>2020</v>
      </c>
      <c r="BJ63" t="s">
        <v>111</v>
      </c>
      <c r="BL63" t="s">
        <v>533</v>
      </c>
      <c r="CN63">
        <v>0</v>
      </c>
      <c r="CO63">
        <v>0</v>
      </c>
      <c r="DZ63">
        <v>0</v>
      </c>
      <c r="EA63">
        <v>0</v>
      </c>
      <c r="EF63" s="1">
        <v>0.98634812286689422</v>
      </c>
      <c r="EG63" s="1">
        <v>0</v>
      </c>
      <c r="EH63" s="1">
        <v>1.3651877133105802E-2</v>
      </c>
      <c r="EI63" s="1">
        <v>0</v>
      </c>
      <c r="EJ63" t="s">
        <v>534</v>
      </c>
      <c r="EL63" t="s">
        <v>1005</v>
      </c>
      <c r="EM63" t="s">
        <v>154</v>
      </c>
      <c r="EN63" t="s">
        <v>197</v>
      </c>
      <c r="EO63" t="s">
        <v>154</v>
      </c>
      <c r="EP63" t="s">
        <v>197</v>
      </c>
      <c r="EQ63" t="s">
        <v>154</v>
      </c>
      <c r="ER63" t="s">
        <v>154</v>
      </c>
      <c r="ES63" t="s">
        <v>197</v>
      </c>
      <c r="ET63" t="s">
        <v>197</v>
      </c>
      <c r="EU63" t="s">
        <v>154</v>
      </c>
      <c r="EV63" t="s">
        <v>154</v>
      </c>
      <c r="EW63" t="s">
        <v>197</v>
      </c>
      <c r="EX63" t="s">
        <v>536</v>
      </c>
      <c r="EY63" t="s">
        <v>537</v>
      </c>
      <c r="FA63" t="s">
        <v>537</v>
      </c>
      <c r="FB63" t="s">
        <v>537</v>
      </c>
      <c r="FE63" t="s">
        <v>540</v>
      </c>
      <c r="FG63">
        <v>598</v>
      </c>
      <c r="FH63" t="s">
        <v>148</v>
      </c>
      <c r="FI63" t="s">
        <v>148</v>
      </c>
      <c r="FJ63" t="s">
        <v>148</v>
      </c>
      <c r="FN63" t="s">
        <v>148</v>
      </c>
      <c r="FQ63" t="s">
        <v>572</v>
      </c>
      <c r="FR63" t="s">
        <v>197</v>
      </c>
      <c r="FS63" t="s">
        <v>154</v>
      </c>
      <c r="FT63" t="s">
        <v>197</v>
      </c>
      <c r="FU63" t="s">
        <v>197</v>
      </c>
      <c r="FV63" t="s">
        <v>197</v>
      </c>
      <c r="FW63" t="s">
        <v>197</v>
      </c>
      <c r="FX63" t="s">
        <v>197</v>
      </c>
      <c r="FY63" t="s">
        <v>197</v>
      </c>
      <c r="FZ63" t="s">
        <v>550</v>
      </c>
      <c r="GA63" t="s">
        <v>543</v>
      </c>
      <c r="GB63" t="s">
        <v>573</v>
      </c>
      <c r="GC63" t="s">
        <v>197</v>
      </c>
      <c r="GD63" t="s">
        <v>197</v>
      </c>
      <c r="GE63" t="s">
        <v>154</v>
      </c>
      <c r="GF63" t="s">
        <v>197</v>
      </c>
      <c r="GG63" t="s">
        <v>197</v>
      </c>
      <c r="GH63" t="s">
        <v>148</v>
      </c>
      <c r="GI63">
        <v>32</v>
      </c>
      <c r="GJ63" t="s">
        <v>591</v>
      </c>
      <c r="GK63" t="s">
        <v>154</v>
      </c>
      <c r="GL63" t="s">
        <v>197</v>
      </c>
      <c r="GM63" t="s">
        <v>633</v>
      </c>
      <c r="GN63" t="s">
        <v>147</v>
      </c>
      <c r="GO63" t="s">
        <v>593</v>
      </c>
      <c r="GP63" t="s">
        <v>147</v>
      </c>
      <c r="GY63" t="s">
        <v>839</v>
      </c>
      <c r="GZ63" t="s">
        <v>1006</v>
      </c>
      <c r="HA63" t="s">
        <v>197</v>
      </c>
      <c r="HB63" t="s">
        <v>197</v>
      </c>
      <c r="HC63" t="s">
        <v>197</v>
      </c>
      <c r="HD63" t="s">
        <v>154</v>
      </c>
      <c r="HE63" t="s">
        <v>197</v>
      </c>
      <c r="HF63" t="s">
        <v>197</v>
      </c>
      <c r="HG63" t="s">
        <v>197</v>
      </c>
      <c r="HH63" t="s">
        <v>632</v>
      </c>
      <c r="HK63" t="s">
        <v>148</v>
      </c>
      <c r="HL63" t="s">
        <v>574</v>
      </c>
      <c r="HM63" t="s">
        <v>154</v>
      </c>
      <c r="HN63" t="s">
        <v>197</v>
      </c>
      <c r="HO63" t="s">
        <v>197</v>
      </c>
      <c r="HP63" t="s">
        <v>197</v>
      </c>
      <c r="HQ63" t="s">
        <v>197</v>
      </c>
      <c r="HS63" t="s">
        <v>575</v>
      </c>
      <c r="HT63" t="s">
        <v>635</v>
      </c>
      <c r="HU63" t="s">
        <v>1007</v>
      </c>
      <c r="HV63" t="s">
        <v>154</v>
      </c>
      <c r="HW63" t="s">
        <v>197</v>
      </c>
      <c r="HX63" t="s">
        <v>197</v>
      </c>
      <c r="HY63" t="s">
        <v>197</v>
      </c>
      <c r="HZ63" t="s">
        <v>197</v>
      </c>
      <c r="IA63" t="s">
        <v>154</v>
      </c>
      <c r="IB63" t="s">
        <v>154</v>
      </c>
      <c r="IC63" t="s">
        <v>197</v>
      </c>
      <c r="ID63" t="s">
        <v>197</v>
      </c>
      <c r="IE63" t="s">
        <v>197</v>
      </c>
      <c r="IF63" t="s">
        <v>197</v>
      </c>
      <c r="IG63" t="s">
        <v>197</v>
      </c>
      <c r="IH63" t="s">
        <v>197</v>
      </c>
      <c r="IJ63" t="s">
        <v>147</v>
      </c>
      <c r="JH63" t="s">
        <v>148</v>
      </c>
      <c r="JI63" t="s">
        <v>1008</v>
      </c>
      <c r="JJ63" t="s">
        <v>154</v>
      </c>
      <c r="JK63" t="s">
        <v>197</v>
      </c>
      <c r="JL63" t="s">
        <v>197</v>
      </c>
      <c r="JM63" t="s">
        <v>154</v>
      </c>
      <c r="JN63" t="s">
        <v>154</v>
      </c>
      <c r="JO63" t="s">
        <v>197</v>
      </c>
      <c r="JP63" t="s">
        <v>197</v>
      </c>
      <c r="JQ63" t="s">
        <v>197</v>
      </c>
      <c r="JR63" t="s">
        <v>1009</v>
      </c>
      <c r="JS63" t="s">
        <v>154</v>
      </c>
      <c r="JT63" t="s">
        <v>154</v>
      </c>
      <c r="JU63" t="s">
        <v>197</v>
      </c>
      <c r="JV63" t="s">
        <v>197</v>
      </c>
      <c r="JW63" t="s">
        <v>154</v>
      </c>
      <c r="JX63" t="s">
        <v>197</v>
      </c>
      <c r="JY63" t="s">
        <v>197</v>
      </c>
      <c r="JZ63" t="s">
        <v>147</v>
      </c>
      <c r="KA63" t="s">
        <v>177</v>
      </c>
      <c r="KB63" t="s">
        <v>639</v>
      </c>
      <c r="KD63" t="s">
        <v>599</v>
      </c>
      <c r="KE63" t="s">
        <v>197</v>
      </c>
      <c r="KF63" t="s">
        <v>197</v>
      </c>
      <c r="KG63" t="s">
        <v>197</v>
      </c>
      <c r="KH63" t="s">
        <v>154</v>
      </c>
      <c r="KI63" t="s">
        <v>197</v>
      </c>
      <c r="KJ63" t="s">
        <v>154</v>
      </c>
      <c r="KK63" t="s">
        <v>197</v>
      </c>
      <c r="KM63" t="s">
        <v>557</v>
      </c>
      <c r="KN63" t="s">
        <v>148</v>
      </c>
      <c r="KO63" t="s">
        <v>641</v>
      </c>
      <c r="KP63" t="s">
        <v>600</v>
      </c>
      <c r="KR63" t="s">
        <v>148</v>
      </c>
      <c r="KS63" t="s">
        <v>560</v>
      </c>
      <c r="KT63" t="s">
        <v>154</v>
      </c>
      <c r="KU63" t="s">
        <v>154</v>
      </c>
      <c r="KV63" t="s">
        <v>197</v>
      </c>
      <c r="KX63" t="s">
        <v>1010</v>
      </c>
      <c r="KY63" t="s">
        <v>154</v>
      </c>
      <c r="KZ63" t="s">
        <v>197</v>
      </c>
      <c r="LA63" t="s">
        <v>197</v>
      </c>
      <c r="LB63" t="s">
        <v>197</v>
      </c>
      <c r="LC63" t="s">
        <v>197</v>
      </c>
      <c r="LD63" t="s">
        <v>197</v>
      </c>
      <c r="LE63" t="s">
        <v>154</v>
      </c>
      <c r="LF63" t="s">
        <v>154</v>
      </c>
      <c r="LG63" t="s">
        <v>197</v>
      </c>
      <c r="LH63" t="s">
        <v>197</v>
      </c>
      <c r="LJ63">
        <v>4</v>
      </c>
      <c r="LK63" s="24"/>
    </row>
    <row r="64" spans="1:323" x14ac:dyDescent="0.25">
      <c r="A64" s="48">
        <v>44532</v>
      </c>
      <c r="B64" s="48">
        <v>44561</v>
      </c>
      <c r="C64" t="s">
        <v>25</v>
      </c>
      <c r="D64" t="s">
        <v>10</v>
      </c>
      <c r="E64" s="49" t="s">
        <v>1779</v>
      </c>
      <c r="F64" s="49" t="s">
        <v>531</v>
      </c>
      <c r="G64" t="s">
        <v>616</v>
      </c>
      <c r="H64" t="s">
        <v>39</v>
      </c>
      <c r="I64" t="s">
        <v>617</v>
      </c>
      <c r="J64" t="s">
        <v>47</v>
      </c>
      <c r="K64" t="s">
        <v>1011</v>
      </c>
      <c r="L64" t="s">
        <v>1012</v>
      </c>
      <c r="M64" t="s">
        <v>525</v>
      </c>
      <c r="N64" t="s">
        <v>47</v>
      </c>
      <c r="O64" s="46">
        <v>15</v>
      </c>
      <c r="P64" t="s">
        <v>16</v>
      </c>
      <c r="Q64" t="s">
        <v>527</v>
      </c>
      <c r="R64" t="s">
        <v>528</v>
      </c>
      <c r="S64" t="s">
        <v>1013</v>
      </c>
      <c r="T64" t="s">
        <v>529</v>
      </c>
      <c r="Z64" t="s">
        <v>530</v>
      </c>
      <c r="AA64" t="s">
        <v>154</v>
      </c>
      <c r="AB64" t="s">
        <v>197</v>
      </c>
      <c r="AC64" t="s">
        <v>197</v>
      </c>
      <c r="AD64">
        <v>106</v>
      </c>
      <c r="AE64">
        <v>315</v>
      </c>
      <c r="AF64">
        <v>106</v>
      </c>
      <c r="AG64">
        <v>315</v>
      </c>
      <c r="AH64">
        <v>11</v>
      </c>
      <c r="AI64">
        <v>7</v>
      </c>
      <c r="AJ64">
        <v>11</v>
      </c>
      <c r="AK64">
        <v>14</v>
      </c>
      <c r="AL64">
        <v>15</v>
      </c>
      <c r="AM64">
        <v>19</v>
      </c>
      <c r="AN64">
        <v>34</v>
      </c>
      <c r="AO64">
        <v>38</v>
      </c>
      <c r="AP64">
        <v>59</v>
      </c>
      <c r="AQ64">
        <v>67</v>
      </c>
      <c r="AR64">
        <v>22</v>
      </c>
      <c r="AS64">
        <v>18</v>
      </c>
      <c r="AT64">
        <v>152</v>
      </c>
      <c r="AU64">
        <v>163</v>
      </c>
      <c r="AV64" t="s">
        <v>531</v>
      </c>
      <c r="AW64" t="s">
        <v>39</v>
      </c>
      <c r="AX64" t="s">
        <v>47</v>
      </c>
      <c r="AY64" t="s">
        <v>1014</v>
      </c>
      <c r="AZ64" t="s">
        <v>154</v>
      </c>
      <c r="BA64" t="s">
        <v>197</v>
      </c>
      <c r="BB64" t="s">
        <v>197</v>
      </c>
      <c r="BC64" t="s">
        <v>154</v>
      </c>
      <c r="BD64" t="s">
        <v>154</v>
      </c>
      <c r="BE64" t="s">
        <v>154</v>
      </c>
      <c r="BF64" t="s">
        <v>197</v>
      </c>
      <c r="BG64" t="s">
        <v>197</v>
      </c>
      <c r="BH64" s="24">
        <v>2016</v>
      </c>
      <c r="BI64" s="24">
        <v>2021</v>
      </c>
      <c r="BJ64" t="s">
        <v>111</v>
      </c>
      <c r="BL64" t="s">
        <v>570</v>
      </c>
      <c r="CN64">
        <v>0</v>
      </c>
      <c r="CO64">
        <v>0</v>
      </c>
      <c r="DZ64">
        <v>0</v>
      </c>
      <c r="EA64">
        <v>0</v>
      </c>
      <c r="EF64" s="1">
        <v>1</v>
      </c>
      <c r="EG64" s="1">
        <v>0</v>
      </c>
      <c r="EH64" s="1">
        <v>0</v>
      </c>
      <c r="EI64" s="1">
        <v>0</v>
      </c>
      <c r="EJ64" t="s">
        <v>698</v>
      </c>
      <c r="EL64" t="s">
        <v>1015</v>
      </c>
      <c r="EM64" t="s">
        <v>154</v>
      </c>
      <c r="EN64" t="s">
        <v>197</v>
      </c>
      <c r="EO64" t="s">
        <v>154</v>
      </c>
      <c r="EP64" t="s">
        <v>197</v>
      </c>
      <c r="EQ64" t="s">
        <v>197</v>
      </c>
      <c r="ER64" t="s">
        <v>154</v>
      </c>
      <c r="ES64" t="s">
        <v>197</v>
      </c>
      <c r="ET64" t="s">
        <v>197</v>
      </c>
      <c r="EU64" t="s">
        <v>197</v>
      </c>
      <c r="EV64" t="s">
        <v>197</v>
      </c>
      <c r="EW64" t="s">
        <v>197</v>
      </c>
      <c r="EY64" t="s">
        <v>537</v>
      </c>
      <c r="FB64" t="s">
        <v>537</v>
      </c>
      <c r="FE64" t="s">
        <v>540</v>
      </c>
      <c r="FG64">
        <v>62</v>
      </c>
      <c r="FH64" t="s">
        <v>148</v>
      </c>
      <c r="FI64" t="s">
        <v>148</v>
      </c>
      <c r="FJ64" t="s">
        <v>148</v>
      </c>
      <c r="FN64" t="s">
        <v>147</v>
      </c>
      <c r="FO64" t="s">
        <v>170</v>
      </c>
      <c r="FQ64" t="s">
        <v>688</v>
      </c>
      <c r="FR64" t="s">
        <v>197</v>
      </c>
      <c r="FS64" t="s">
        <v>154</v>
      </c>
      <c r="FT64" t="s">
        <v>197</v>
      </c>
      <c r="FU64" t="s">
        <v>197</v>
      </c>
      <c r="FV64" t="s">
        <v>154</v>
      </c>
      <c r="FW64" t="s">
        <v>197</v>
      </c>
      <c r="FX64" t="s">
        <v>197</v>
      </c>
      <c r="FY64" t="s">
        <v>197</v>
      </c>
      <c r="FZ64" t="s">
        <v>543</v>
      </c>
      <c r="GA64" t="s">
        <v>543</v>
      </c>
      <c r="GB64" t="s">
        <v>544</v>
      </c>
      <c r="GC64" t="s">
        <v>197</v>
      </c>
      <c r="GD64" t="s">
        <v>197</v>
      </c>
      <c r="GE64" t="s">
        <v>197</v>
      </c>
      <c r="GF64" t="s">
        <v>154</v>
      </c>
      <c r="GG64" t="s">
        <v>197</v>
      </c>
      <c r="GH64" t="s">
        <v>147</v>
      </c>
      <c r="GP64" t="s">
        <v>147</v>
      </c>
      <c r="GY64" t="s">
        <v>547</v>
      </c>
      <c r="GZ64" t="s">
        <v>1770</v>
      </c>
      <c r="HA64" t="s">
        <v>197</v>
      </c>
      <c r="HB64" t="s">
        <v>197</v>
      </c>
      <c r="HC64" t="s">
        <v>197</v>
      </c>
      <c r="HD64" t="s">
        <v>197</v>
      </c>
      <c r="HE64" t="s">
        <v>197</v>
      </c>
      <c r="HF64" t="s">
        <v>197</v>
      </c>
      <c r="HG64" t="s">
        <v>154</v>
      </c>
      <c r="HI64" t="s">
        <v>623</v>
      </c>
      <c r="HK64" t="s">
        <v>147</v>
      </c>
      <c r="HU64" t="s">
        <v>1016</v>
      </c>
      <c r="HV64" t="s">
        <v>154</v>
      </c>
      <c r="HW64" t="s">
        <v>154</v>
      </c>
      <c r="HX64" t="s">
        <v>197</v>
      </c>
      <c r="HY64" t="s">
        <v>197</v>
      </c>
      <c r="HZ64" t="s">
        <v>197</v>
      </c>
      <c r="IA64" t="s">
        <v>154</v>
      </c>
      <c r="IB64" t="s">
        <v>197</v>
      </c>
      <c r="IC64" t="s">
        <v>197</v>
      </c>
      <c r="ID64" t="s">
        <v>197</v>
      </c>
      <c r="IE64" t="s">
        <v>197</v>
      </c>
      <c r="IF64" t="s">
        <v>197</v>
      </c>
      <c r="IG64" t="s">
        <v>197</v>
      </c>
      <c r="IH64" t="s">
        <v>197</v>
      </c>
      <c r="IJ64" t="s">
        <v>147</v>
      </c>
      <c r="JH64" t="s">
        <v>148</v>
      </c>
      <c r="JI64" t="s">
        <v>596</v>
      </c>
      <c r="JJ64" t="s">
        <v>154</v>
      </c>
      <c r="JK64" t="s">
        <v>154</v>
      </c>
      <c r="JL64" t="s">
        <v>154</v>
      </c>
      <c r="JM64" t="s">
        <v>197</v>
      </c>
      <c r="JN64" t="s">
        <v>197</v>
      </c>
      <c r="JO64" t="s">
        <v>197</v>
      </c>
      <c r="JP64" t="s">
        <v>197</v>
      </c>
      <c r="JQ64" t="s">
        <v>197</v>
      </c>
      <c r="JR64" t="s">
        <v>693</v>
      </c>
      <c r="JS64" t="s">
        <v>197</v>
      </c>
      <c r="JT64" t="s">
        <v>197</v>
      </c>
      <c r="JU64" t="s">
        <v>154</v>
      </c>
      <c r="JV64" t="s">
        <v>197</v>
      </c>
      <c r="JW64" t="s">
        <v>154</v>
      </c>
      <c r="JX64" t="s">
        <v>154</v>
      </c>
      <c r="JY64" t="s">
        <v>197</v>
      </c>
      <c r="JZ64" t="s">
        <v>148</v>
      </c>
      <c r="KB64" t="s">
        <v>580</v>
      </c>
      <c r="KD64" t="s">
        <v>614</v>
      </c>
      <c r="KE64" t="s">
        <v>154</v>
      </c>
      <c r="KF64" t="s">
        <v>197</v>
      </c>
      <c r="KG64" t="s">
        <v>197</v>
      </c>
      <c r="KH64" t="s">
        <v>197</v>
      </c>
      <c r="KI64" t="s">
        <v>197</v>
      </c>
      <c r="KJ64" t="s">
        <v>154</v>
      </c>
      <c r="KK64" t="s">
        <v>197</v>
      </c>
      <c r="KM64" t="s">
        <v>557</v>
      </c>
      <c r="KN64" t="s">
        <v>148</v>
      </c>
      <c r="KO64" t="s">
        <v>558</v>
      </c>
      <c r="KP64" t="s">
        <v>600</v>
      </c>
      <c r="KR64" t="s">
        <v>148</v>
      </c>
      <c r="KS64" t="s">
        <v>560</v>
      </c>
      <c r="KT64" t="s">
        <v>154</v>
      </c>
      <c r="KU64" t="s">
        <v>154</v>
      </c>
      <c r="KV64" t="s">
        <v>197</v>
      </c>
      <c r="KX64" t="s">
        <v>672</v>
      </c>
      <c r="KY64" t="s">
        <v>154</v>
      </c>
      <c r="KZ64" t="s">
        <v>154</v>
      </c>
      <c r="LA64" t="s">
        <v>197</v>
      </c>
      <c r="LB64" t="s">
        <v>197</v>
      </c>
      <c r="LC64" t="s">
        <v>154</v>
      </c>
      <c r="LD64" t="s">
        <v>197</v>
      </c>
      <c r="LE64" t="s">
        <v>197</v>
      </c>
      <c r="LF64" t="s">
        <v>197</v>
      </c>
      <c r="LG64" t="s">
        <v>197</v>
      </c>
      <c r="LH64" t="s">
        <v>197</v>
      </c>
      <c r="LJ64">
        <v>2</v>
      </c>
      <c r="LK64" s="24"/>
    </row>
    <row r="65" spans="1:323" x14ac:dyDescent="0.25">
      <c r="A65" s="48">
        <v>44532</v>
      </c>
      <c r="B65" s="48">
        <v>44561</v>
      </c>
      <c r="C65" t="s">
        <v>25</v>
      </c>
      <c r="D65" t="s">
        <v>6</v>
      </c>
      <c r="E65" s="49" t="s">
        <v>1779</v>
      </c>
      <c r="F65" s="49" t="s">
        <v>531</v>
      </c>
      <c r="G65" t="s">
        <v>616</v>
      </c>
      <c r="H65" t="s">
        <v>39</v>
      </c>
      <c r="I65" t="s">
        <v>617</v>
      </c>
      <c r="J65" t="s">
        <v>47</v>
      </c>
      <c r="K65" t="s">
        <v>1017</v>
      </c>
      <c r="L65" t="s">
        <v>1018</v>
      </c>
      <c r="M65" t="s">
        <v>525</v>
      </c>
      <c r="N65" t="s">
        <v>619</v>
      </c>
      <c r="O65" s="46">
        <v>3</v>
      </c>
      <c r="P65" t="s">
        <v>16</v>
      </c>
      <c r="Q65" t="s">
        <v>527</v>
      </c>
      <c r="R65" t="s">
        <v>565</v>
      </c>
      <c r="S65" t="s">
        <v>148</v>
      </c>
      <c r="T65" t="s">
        <v>529</v>
      </c>
      <c r="Z65" t="s">
        <v>530</v>
      </c>
      <c r="AA65" t="s">
        <v>154</v>
      </c>
      <c r="AB65" t="s">
        <v>197</v>
      </c>
      <c r="AC65" t="s">
        <v>197</v>
      </c>
      <c r="AD65">
        <v>50</v>
      </c>
      <c r="AE65">
        <v>208</v>
      </c>
      <c r="AF65">
        <v>50</v>
      </c>
      <c r="AG65">
        <v>208</v>
      </c>
      <c r="AH65">
        <v>2</v>
      </c>
      <c r="AI65">
        <v>5</v>
      </c>
      <c r="AJ65">
        <v>12</v>
      </c>
      <c r="AK65">
        <v>13</v>
      </c>
      <c r="AL65">
        <v>11</v>
      </c>
      <c r="AM65">
        <v>7</v>
      </c>
      <c r="AN65">
        <v>5</v>
      </c>
      <c r="AO65">
        <v>8</v>
      </c>
      <c r="AP65">
        <v>65</v>
      </c>
      <c r="AQ65">
        <v>73</v>
      </c>
      <c r="AR65">
        <v>3</v>
      </c>
      <c r="AS65">
        <v>4</v>
      </c>
      <c r="AT65">
        <v>98</v>
      </c>
      <c r="AU65">
        <v>110</v>
      </c>
      <c r="AV65" t="s">
        <v>531</v>
      </c>
      <c r="AW65" t="s">
        <v>39</v>
      </c>
      <c r="AX65" t="s">
        <v>47</v>
      </c>
      <c r="AY65" t="s">
        <v>588</v>
      </c>
      <c r="AZ65" t="s">
        <v>154</v>
      </c>
      <c r="BA65" t="s">
        <v>197</v>
      </c>
      <c r="BB65" t="s">
        <v>197</v>
      </c>
      <c r="BC65" t="s">
        <v>197</v>
      </c>
      <c r="BD65" t="s">
        <v>197</v>
      </c>
      <c r="BE65" t="s">
        <v>154</v>
      </c>
      <c r="BF65" t="s">
        <v>197</v>
      </c>
      <c r="BG65" t="s">
        <v>197</v>
      </c>
      <c r="BH65" s="24">
        <v>2015</v>
      </c>
      <c r="BI65" s="24">
        <v>2020</v>
      </c>
      <c r="BJ65" t="s">
        <v>111</v>
      </c>
      <c r="BL65" t="s">
        <v>533</v>
      </c>
      <c r="CN65">
        <v>0</v>
      </c>
      <c r="CO65">
        <v>0</v>
      </c>
      <c r="DZ65">
        <v>0</v>
      </c>
      <c r="EA65">
        <v>0</v>
      </c>
      <c r="EF65" s="1">
        <v>1</v>
      </c>
      <c r="EG65" s="1">
        <v>0</v>
      </c>
      <c r="EH65" s="1">
        <v>0</v>
      </c>
      <c r="EI65" s="1">
        <v>0</v>
      </c>
      <c r="EJ65" t="s">
        <v>534</v>
      </c>
      <c r="EL65" t="s">
        <v>960</v>
      </c>
      <c r="EM65" t="s">
        <v>154</v>
      </c>
      <c r="EN65" t="s">
        <v>154</v>
      </c>
      <c r="EO65" t="s">
        <v>154</v>
      </c>
      <c r="EP65" t="s">
        <v>197</v>
      </c>
      <c r="EQ65" t="s">
        <v>197</v>
      </c>
      <c r="ER65" t="s">
        <v>154</v>
      </c>
      <c r="ES65" t="s">
        <v>197</v>
      </c>
      <c r="ET65" t="s">
        <v>197</v>
      </c>
      <c r="EU65" t="s">
        <v>154</v>
      </c>
      <c r="EV65" t="s">
        <v>197</v>
      </c>
      <c r="EW65" t="s">
        <v>197</v>
      </c>
      <c r="EX65" t="s">
        <v>537</v>
      </c>
      <c r="EY65" t="s">
        <v>537</v>
      </c>
      <c r="EZ65" t="s">
        <v>537</v>
      </c>
      <c r="FB65" t="s">
        <v>537</v>
      </c>
      <c r="FE65" t="s">
        <v>540</v>
      </c>
      <c r="FG65">
        <v>32</v>
      </c>
      <c r="FH65" t="s">
        <v>148</v>
      </c>
      <c r="FI65" t="s">
        <v>148</v>
      </c>
      <c r="FJ65" t="s">
        <v>148</v>
      </c>
      <c r="FN65" t="s">
        <v>148</v>
      </c>
      <c r="FQ65" t="s">
        <v>688</v>
      </c>
      <c r="FR65" t="s">
        <v>197</v>
      </c>
      <c r="FS65" t="s">
        <v>154</v>
      </c>
      <c r="FT65" t="s">
        <v>197</v>
      </c>
      <c r="FU65" t="s">
        <v>197</v>
      </c>
      <c r="FV65" t="s">
        <v>154</v>
      </c>
      <c r="FW65" t="s">
        <v>197</v>
      </c>
      <c r="FX65" t="s">
        <v>197</v>
      </c>
      <c r="FY65" t="s">
        <v>197</v>
      </c>
      <c r="FZ65" t="s">
        <v>550</v>
      </c>
      <c r="GA65" t="s">
        <v>543</v>
      </c>
      <c r="GB65" t="s">
        <v>573</v>
      </c>
      <c r="GC65" t="s">
        <v>197</v>
      </c>
      <c r="GD65" t="s">
        <v>197</v>
      </c>
      <c r="GE65" t="s">
        <v>154</v>
      </c>
      <c r="GF65" t="s">
        <v>197</v>
      </c>
      <c r="GG65" t="s">
        <v>197</v>
      </c>
      <c r="GH65" t="s">
        <v>147</v>
      </c>
      <c r="GP65" t="s">
        <v>147</v>
      </c>
      <c r="GY65" t="s">
        <v>547</v>
      </c>
      <c r="GZ65" t="s">
        <v>1770</v>
      </c>
      <c r="HA65" t="s">
        <v>197</v>
      </c>
      <c r="HB65" t="s">
        <v>197</v>
      </c>
      <c r="HC65" t="s">
        <v>197</v>
      </c>
      <c r="HD65" t="s">
        <v>197</v>
      </c>
      <c r="HE65" t="s">
        <v>197</v>
      </c>
      <c r="HF65" t="s">
        <v>197</v>
      </c>
      <c r="HG65" t="s">
        <v>154</v>
      </c>
      <c r="HI65" t="s">
        <v>548</v>
      </c>
      <c r="HK65" t="s">
        <v>148</v>
      </c>
      <c r="HL65" t="s">
        <v>574</v>
      </c>
      <c r="HM65" t="s">
        <v>154</v>
      </c>
      <c r="HN65" t="s">
        <v>197</v>
      </c>
      <c r="HO65" t="s">
        <v>197</v>
      </c>
      <c r="HP65" t="s">
        <v>197</v>
      </c>
      <c r="HQ65" t="s">
        <v>197</v>
      </c>
      <c r="HS65" t="s">
        <v>575</v>
      </c>
      <c r="HT65" t="s">
        <v>594</v>
      </c>
      <c r="HU65" t="s">
        <v>1019</v>
      </c>
      <c r="HV65" t="s">
        <v>197</v>
      </c>
      <c r="HW65" t="s">
        <v>197</v>
      </c>
      <c r="HX65" t="s">
        <v>154</v>
      </c>
      <c r="HY65" t="s">
        <v>197</v>
      </c>
      <c r="HZ65" t="s">
        <v>197</v>
      </c>
      <c r="IA65" t="s">
        <v>154</v>
      </c>
      <c r="IB65" t="s">
        <v>197</v>
      </c>
      <c r="IC65" t="s">
        <v>197</v>
      </c>
      <c r="ID65" t="s">
        <v>154</v>
      </c>
      <c r="IE65" t="s">
        <v>197</v>
      </c>
      <c r="IF65" t="s">
        <v>197</v>
      </c>
      <c r="IG65" t="s">
        <v>197</v>
      </c>
      <c r="IH65" t="s">
        <v>197</v>
      </c>
      <c r="IJ65" t="s">
        <v>147</v>
      </c>
      <c r="JH65" t="s">
        <v>148</v>
      </c>
      <c r="JI65" t="s">
        <v>717</v>
      </c>
      <c r="JJ65" t="s">
        <v>154</v>
      </c>
      <c r="JK65" t="s">
        <v>197</v>
      </c>
      <c r="JL65" t="s">
        <v>197</v>
      </c>
      <c r="JM65" t="s">
        <v>154</v>
      </c>
      <c r="JN65" t="s">
        <v>154</v>
      </c>
      <c r="JO65" t="s">
        <v>197</v>
      </c>
      <c r="JP65" t="s">
        <v>197</v>
      </c>
      <c r="JQ65" t="s">
        <v>197</v>
      </c>
      <c r="JR65" t="s">
        <v>613</v>
      </c>
      <c r="JS65" t="s">
        <v>197</v>
      </c>
      <c r="JT65" t="s">
        <v>197</v>
      </c>
      <c r="JU65" t="s">
        <v>154</v>
      </c>
      <c r="JV65" t="s">
        <v>197</v>
      </c>
      <c r="JW65" t="s">
        <v>154</v>
      </c>
      <c r="JX65" t="s">
        <v>154</v>
      </c>
      <c r="JY65" t="s">
        <v>197</v>
      </c>
      <c r="JZ65" t="s">
        <v>148</v>
      </c>
      <c r="KB65" t="s">
        <v>580</v>
      </c>
      <c r="KD65" t="s">
        <v>614</v>
      </c>
      <c r="KE65" t="s">
        <v>154</v>
      </c>
      <c r="KF65" t="s">
        <v>197</v>
      </c>
      <c r="KG65" t="s">
        <v>197</v>
      </c>
      <c r="KH65" t="s">
        <v>197</v>
      </c>
      <c r="KI65" t="s">
        <v>197</v>
      </c>
      <c r="KJ65" t="s">
        <v>154</v>
      </c>
      <c r="KK65" t="s">
        <v>197</v>
      </c>
      <c r="KM65" t="s">
        <v>557</v>
      </c>
      <c r="KN65" t="s">
        <v>148</v>
      </c>
      <c r="KO65" t="s">
        <v>558</v>
      </c>
      <c r="KP65" t="s">
        <v>600</v>
      </c>
      <c r="KR65" t="s">
        <v>148</v>
      </c>
      <c r="KS65" t="s">
        <v>601</v>
      </c>
      <c r="KT65" t="s">
        <v>154</v>
      </c>
      <c r="KU65" t="s">
        <v>154</v>
      </c>
      <c r="KV65" t="s">
        <v>197</v>
      </c>
      <c r="KX65" t="s">
        <v>720</v>
      </c>
      <c r="KY65" t="s">
        <v>154</v>
      </c>
      <c r="KZ65" t="s">
        <v>197</v>
      </c>
      <c r="LA65" t="s">
        <v>197</v>
      </c>
      <c r="LB65" t="s">
        <v>197</v>
      </c>
      <c r="LC65" t="s">
        <v>154</v>
      </c>
      <c r="LD65" t="s">
        <v>197</v>
      </c>
      <c r="LE65" t="s">
        <v>197</v>
      </c>
      <c r="LF65" t="s">
        <v>154</v>
      </c>
      <c r="LG65" t="s">
        <v>197</v>
      </c>
      <c r="LH65" t="s">
        <v>197</v>
      </c>
      <c r="LJ65">
        <v>3</v>
      </c>
      <c r="LK65" s="24"/>
    </row>
    <row r="66" spans="1:323" x14ac:dyDescent="0.25">
      <c r="A66" s="48">
        <v>44542</v>
      </c>
      <c r="B66" s="48">
        <v>44561</v>
      </c>
      <c r="C66" t="s">
        <v>25</v>
      </c>
      <c r="D66" t="s">
        <v>6</v>
      </c>
      <c r="E66" s="49" t="s">
        <v>1779</v>
      </c>
      <c r="F66" s="49" t="s">
        <v>531</v>
      </c>
      <c r="G66" t="s">
        <v>521</v>
      </c>
      <c r="H66" t="s">
        <v>34</v>
      </c>
      <c r="I66" t="s">
        <v>584</v>
      </c>
      <c r="J66" t="s">
        <v>35</v>
      </c>
      <c r="K66" t="s">
        <v>1020</v>
      </c>
      <c r="L66" t="s">
        <v>1021</v>
      </c>
      <c r="M66" t="s">
        <v>705</v>
      </c>
      <c r="P66" t="s">
        <v>18</v>
      </c>
      <c r="Q66" t="s">
        <v>527</v>
      </c>
      <c r="R66" t="s">
        <v>565</v>
      </c>
      <c r="S66" t="s">
        <v>148</v>
      </c>
      <c r="T66" t="s">
        <v>529</v>
      </c>
      <c r="Z66" t="s">
        <v>530</v>
      </c>
      <c r="AA66" t="s">
        <v>154</v>
      </c>
      <c r="AB66" t="s">
        <v>197</v>
      </c>
      <c r="AC66" t="s">
        <v>197</v>
      </c>
      <c r="AD66">
        <v>340</v>
      </c>
      <c r="AE66">
        <v>2000</v>
      </c>
      <c r="AF66">
        <v>340</v>
      </c>
      <c r="AG66">
        <v>2000</v>
      </c>
      <c r="AH66">
        <v>60</v>
      </c>
      <c r="AI66">
        <v>60</v>
      </c>
      <c r="AJ66">
        <v>100</v>
      </c>
      <c r="AK66">
        <v>120</v>
      </c>
      <c r="AL66">
        <v>140</v>
      </c>
      <c r="AM66">
        <v>140</v>
      </c>
      <c r="AN66">
        <v>160</v>
      </c>
      <c r="AO66">
        <v>180</v>
      </c>
      <c r="AP66">
        <v>380</v>
      </c>
      <c r="AQ66">
        <v>540</v>
      </c>
      <c r="AR66">
        <v>60</v>
      </c>
      <c r="AS66">
        <v>60</v>
      </c>
      <c r="AT66">
        <v>900</v>
      </c>
      <c r="AU66">
        <v>1100</v>
      </c>
      <c r="AV66" t="s">
        <v>531</v>
      </c>
      <c r="AW66" t="s">
        <v>34</v>
      </c>
      <c r="AX66" t="s">
        <v>36</v>
      </c>
      <c r="AY66" t="s">
        <v>656</v>
      </c>
      <c r="AZ66" t="s">
        <v>154</v>
      </c>
      <c r="BA66" t="s">
        <v>197</v>
      </c>
      <c r="BB66" t="s">
        <v>197</v>
      </c>
      <c r="BC66" t="s">
        <v>197</v>
      </c>
      <c r="BD66" t="s">
        <v>154</v>
      </c>
      <c r="BE66" t="s">
        <v>154</v>
      </c>
      <c r="BF66" t="s">
        <v>197</v>
      </c>
      <c r="BG66" t="s">
        <v>197</v>
      </c>
      <c r="BH66" s="24">
        <v>2016</v>
      </c>
      <c r="BI66" s="24">
        <v>2020</v>
      </c>
      <c r="BJ66" t="s">
        <v>111</v>
      </c>
      <c r="BL66" t="s">
        <v>570</v>
      </c>
      <c r="CN66">
        <v>0</v>
      </c>
      <c r="CO66">
        <v>0</v>
      </c>
      <c r="DZ66">
        <v>0</v>
      </c>
      <c r="EA66">
        <v>0</v>
      </c>
      <c r="EF66" s="1">
        <v>1</v>
      </c>
      <c r="EG66" s="1">
        <v>0</v>
      </c>
      <c r="EH66" s="1">
        <v>0</v>
      </c>
      <c r="EI66" s="1">
        <v>0</v>
      </c>
      <c r="EJ66" t="s">
        <v>534</v>
      </c>
      <c r="EL66" t="s">
        <v>1022</v>
      </c>
      <c r="EM66" t="s">
        <v>154</v>
      </c>
      <c r="EN66" t="s">
        <v>154</v>
      </c>
      <c r="EO66" t="s">
        <v>154</v>
      </c>
      <c r="EP66" t="s">
        <v>197</v>
      </c>
      <c r="EQ66" t="s">
        <v>197</v>
      </c>
      <c r="ER66" t="s">
        <v>154</v>
      </c>
      <c r="ES66" t="s">
        <v>197</v>
      </c>
      <c r="ET66" t="s">
        <v>197</v>
      </c>
      <c r="EU66" t="s">
        <v>154</v>
      </c>
      <c r="EV66" t="s">
        <v>197</v>
      </c>
      <c r="EW66" t="s">
        <v>197</v>
      </c>
      <c r="EX66" t="s">
        <v>536</v>
      </c>
      <c r="EY66" t="s">
        <v>538</v>
      </c>
      <c r="EZ66" t="s">
        <v>537</v>
      </c>
      <c r="FB66" t="s">
        <v>537</v>
      </c>
      <c r="FE66" t="s">
        <v>540</v>
      </c>
      <c r="FG66">
        <v>239</v>
      </c>
      <c r="FH66" t="s">
        <v>148</v>
      </c>
      <c r="FI66" t="s">
        <v>148</v>
      </c>
      <c r="FJ66" t="s">
        <v>148</v>
      </c>
      <c r="FN66" t="s">
        <v>147</v>
      </c>
      <c r="FO66" t="s">
        <v>170</v>
      </c>
      <c r="FQ66" t="s">
        <v>572</v>
      </c>
      <c r="FR66" t="s">
        <v>197</v>
      </c>
      <c r="FS66" t="s">
        <v>154</v>
      </c>
      <c r="FT66" t="s">
        <v>197</v>
      </c>
      <c r="FU66" t="s">
        <v>197</v>
      </c>
      <c r="FV66" t="s">
        <v>197</v>
      </c>
      <c r="FW66" t="s">
        <v>197</v>
      </c>
      <c r="FX66" t="s">
        <v>197</v>
      </c>
      <c r="FY66" t="s">
        <v>197</v>
      </c>
      <c r="FZ66" t="s">
        <v>550</v>
      </c>
      <c r="GA66" t="s">
        <v>543</v>
      </c>
      <c r="GB66" t="s">
        <v>857</v>
      </c>
      <c r="GC66" t="s">
        <v>197</v>
      </c>
      <c r="GD66" t="s">
        <v>154</v>
      </c>
      <c r="GE66" t="s">
        <v>154</v>
      </c>
      <c r="GF66" t="s">
        <v>197</v>
      </c>
      <c r="GG66" t="s">
        <v>197</v>
      </c>
      <c r="GH66" t="s">
        <v>147</v>
      </c>
      <c r="GP66" t="s">
        <v>147</v>
      </c>
      <c r="GY66" t="s">
        <v>894</v>
      </c>
      <c r="GZ66" t="s">
        <v>1770</v>
      </c>
      <c r="HA66" t="s">
        <v>197</v>
      </c>
      <c r="HB66" t="s">
        <v>197</v>
      </c>
      <c r="HC66" t="s">
        <v>197</v>
      </c>
      <c r="HD66" t="s">
        <v>197</v>
      </c>
      <c r="HE66" t="s">
        <v>197</v>
      </c>
      <c r="HF66" t="s">
        <v>197</v>
      </c>
      <c r="HG66" t="s">
        <v>154</v>
      </c>
      <c r="HH66" t="s">
        <v>543</v>
      </c>
      <c r="HI66" t="s">
        <v>973</v>
      </c>
      <c r="HK66" t="s">
        <v>148</v>
      </c>
      <c r="HL66" t="s">
        <v>574</v>
      </c>
      <c r="HM66" t="s">
        <v>154</v>
      </c>
      <c r="HN66" t="s">
        <v>197</v>
      </c>
      <c r="HO66" t="s">
        <v>197</v>
      </c>
      <c r="HP66" t="s">
        <v>197</v>
      </c>
      <c r="HQ66" t="s">
        <v>197</v>
      </c>
      <c r="HS66" t="s">
        <v>575</v>
      </c>
      <c r="HT66" t="s">
        <v>635</v>
      </c>
      <c r="HU66" t="s">
        <v>841</v>
      </c>
      <c r="HV66" t="s">
        <v>197</v>
      </c>
      <c r="HW66" t="s">
        <v>197</v>
      </c>
      <c r="HX66" t="s">
        <v>197</v>
      </c>
      <c r="HY66" t="s">
        <v>197</v>
      </c>
      <c r="HZ66" t="s">
        <v>154</v>
      </c>
      <c r="IA66" t="s">
        <v>154</v>
      </c>
      <c r="IB66" t="s">
        <v>197</v>
      </c>
      <c r="IC66" t="s">
        <v>197</v>
      </c>
      <c r="ID66" t="s">
        <v>154</v>
      </c>
      <c r="IE66" t="s">
        <v>197</v>
      </c>
      <c r="IF66" t="s">
        <v>197</v>
      </c>
      <c r="IG66" t="s">
        <v>197</v>
      </c>
      <c r="IH66" t="s">
        <v>197</v>
      </c>
      <c r="IJ66" t="s">
        <v>147</v>
      </c>
      <c r="JH66" t="s">
        <v>148</v>
      </c>
      <c r="JI66" t="s">
        <v>717</v>
      </c>
      <c r="JJ66" t="s">
        <v>154</v>
      </c>
      <c r="JK66" t="s">
        <v>197</v>
      </c>
      <c r="JL66" t="s">
        <v>197</v>
      </c>
      <c r="JM66" t="s">
        <v>154</v>
      </c>
      <c r="JN66" t="s">
        <v>154</v>
      </c>
      <c r="JO66" t="s">
        <v>197</v>
      </c>
      <c r="JP66" t="s">
        <v>197</v>
      </c>
      <c r="JQ66" t="s">
        <v>197</v>
      </c>
      <c r="JR66" t="s">
        <v>613</v>
      </c>
      <c r="JS66" t="s">
        <v>197</v>
      </c>
      <c r="JT66" t="s">
        <v>197</v>
      </c>
      <c r="JU66" t="s">
        <v>154</v>
      </c>
      <c r="JV66" t="s">
        <v>197</v>
      </c>
      <c r="JW66" t="s">
        <v>154</v>
      </c>
      <c r="JX66" t="s">
        <v>154</v>
      </c>
      <c r="JY66" t="s">
        <v>197</v>
      </c>
      <c r="JZ66" t="s">
        <v>148</v>
      </c>
      <c r="KB66" t="s">
        <v>639</v>
      </c>
      <c r="KD66" t="s">
        <v>556</v>
      </c>
      <c r="KE66" t="s">
        <v>154</v>
      </c>
      <c r="KF66" t="s">
        <v>197</v>
      </c>
      <c r="KG66" t="s">
        <v>197</v>
      </c>
      <c r="KH66" t="s">
        <v>154</v>
      </c>
      <c r="KI66" t="s">
        <v>197</v>
      </c>
      <c r="KJ66" t="s">
        <v>197</v>
      </c>
      <c r="KK66" t="s">
        <v>197</v>
      </c>
      <c r="KM66" t="s">
        <v>652</v>
      </c>
      <c r="KN66" t="s">
        <v>148</v>
      </c>
      <c r="KO66" t="s">
        <v>864</v>
      </c>
      <c r="KP66" t="s">
        <v>559</v>
      </c>
      <c r="KR66" t="s">
        <v>148</v>
      </c>
      <c r="KS66" t="s">
        <v>761</v>
      </c>
      <c r="KT66" t="s">
        <v>154</v>
      </c>
      <c r="KU66" t="s">
        <v>197</v>
      </c>
      <c r="KV66" t="s">
        <v>197</v>
      </c>
      <c r="KX66" t="s">
        <v>720</v>
      </c>
      <c r="KY66" t="s">
        <v>154</v>
      </c>
      <c r="KZ66" t="s">
        <v>197</v>
      </c>
      <c r="LA66" t="s">
        <v>197</v>
      </c>
      <c r="LB66" t="s">
        <v>197</v>
      </c>
      <c r="LC66" t="s">
        <v>154</v>
      </c>
      <c r="LD66" t="s">
        <v>197</v>
      </c>
      <c r="LE66" t="s">
        <v>197</v>
      </c>
      <c r="LF66" t="s">
        <v>154</v>
      </c>
      <c r="LG66" t="s">
        <v>197</v>
      </c>
      <c r="LH66" t="s">
        <v>197</v>
      </c>
      <c r="LJ66">
        <v>3</v>
      </c>
      <c r="LK66" s="24"/>
    </row>
    <row r="67" spans="1:323" x14ac:dyDescent="0.25">
      <c r="A67" s="48">
        <v>44542</v>
      </c>
      <c r="B67" s="48">
        <v>44561</v>
      </c>
      <c r="C67" t="s">
        <v>25</v>
      </c>
      <c r="D67" t="s">
        <v>6</v>
      </c>
      <c r="E67" s="49" t="s">
        <v>1779</v>
      </c>
      <c r="F67" s="49" t="s">
        <v>531</v>
      </c>
      <c r="G67" t="s">
        <v>521</v>
      </c>
      <c r="H67" t="s">
        <v>34</v>
      </c>
      <c r="I67" t="s">
        <v>584</v>
      </c>
      <c r="J67" t="s">
        <v>35</v>
      </c>
      <c r="K67" t="s">
        <v>1023</v>
      </c>
      <c r="L67" t="s">
        <v>1024</v>
      </c>
      <c r="M67" t="s">
        <v>525</v>
      </c>
      <c r="N67" t="s">
        <v>35</v>
      </c>
      <c r="O67" s="46">
        <v>7</v>
      </c>
      <c r="P67" t="s">
        <v>16</v>
      </c>
      <c r="Q67" t="s">
        <v>527</v>
      </c>
      <c r="R67" t="s">
        <v>565</v>
      </c>
      <c r="S67" t="s">
        <v>148</v>
      </c>
      <c r="T67" t="s">
        <v>529</v>
      </c>
      <c r="Z67" t="s">
        <v>530</v>
      </c>
      <c r="AA67" t="s">
        <v>154</v>
      </c>
      <c r="AB67" t="s">
        <v>197</v>
      </c>
      <c r="AC67" t="s">
        <v>197</v>
      </c>
      <c r="AD67">
        <v>92</v>
      </c>
      <c r="AE67">
        <v>270</v>
      </c>
      <c r="AF67">
        <v>92</v>
      </c>
      <c r="AG67">
        <v>270</v>
      </c>
      <c r="AH67">
        <v>5</v>
      </c>
      <c r="AI67">
        <v>7</v>
      </c>
      <c r="AJ67">
        <v>15</v>
      </c>
      <c r="AK67">
        <v>18</v>
      </c>
      <c r="AL67">
        <v>17</v>
      </c>
      <c r="AM67">
        <v>16</v>
      </c>
      <c r="AN67">
        <v>10</v>
      </c>
      <c r="AO67">
        <v>13</v>
      </c>
      <c r="AP67">
        <v>66</v>
      </c>
      <c r="AQ67">
        <v>87</v>
      </c>
      <c r="AR67">
        <v>6</v>
      </c>
      <c r="AS67">
        <v>10</v>
      </c>
      <c r="AT67">
        <v>119</v>
      </c>
      <c r="AU67">
        <v>151</v>
      </c>
      <c r="AV67" t="s">
        <v>531</v>
      </c>
      <c r="AW67" t="s">
        <v>34</v>
      </c>
      <c r="AX67" t="s">
        <v>36</v>
      </c>
      <c r="AY67" t="s">
        <v>588</v>
      </c>
      <c r="AZ67" t="s">
        <v>154</v>
      </c>
      <c r="BA67" t="s">
        <v>197</v>
      </c>
      <c r="BB67" t="s">
        <v>197</v>
      </c>
      <c r="BC67" t="s">
        <v>197</v>
      </c>
      <c r="BD67" t="s">
        <v>197</v>
      </c>
      <c r="BE67" t="s">
        <v>154</v>
      </c>
      <c r="BF67" t="s">
        <v>197</v>
      </c>
      <c r="BG67" t="s">
        <v>197</v>
      </c>
      <c r="BH67" s="24">
        <v>2016</v>
      </c>
      <c r="BI67" s="24">
        <v>2016</v>
      </c>
      <c r="BJ67" t="s">
        <v>111</v>
      </c>
      <c r="BL67" t="s">
        <v>533</v>
      </c>
      <c r="CN67">
        <v>0</v>
      </c>
      <c r="CO67">
        <v>0</v>
      </c>
      <c r="DZ67">
        <v>0</v>
      </c>
      <c r="EA67">
        <v>0</v>
      </c>
      <c r="EF67" s="1">
        <v>1</v>
      </c>
      <c r="EG67" s="1">
        <v>0</v>
      </c>
      <c r="EH67" s="1">
        <v>0</v>
      </c>
      <c r="EI67" s="1">
        <v>0</v>
      </c>
      <c r="EJ67" t="s">
        <v>534</v>
      </c>
      <c r="EL67" t="s">
        <v>1025</v>
      </c>
      <c r="EM67" t="s">
        <v>154</v>
      </c>
      <c r="EN67" t="s">
        <v>154</v>
      </c>
      <c r="EO67" t="s">
        <v>154</v>
      </c>
      <c r="EP67" t="s">
        <v>197</v>
      </c>
      <c r="EQ67" t="s">
        <v>197</v>
      </c>
      <c r="ER67" t="s">
        <v>197</v>
      </c>
      <c r="ES67" t="s">
        <v>197</v>
      </c>
      <c r="ET67" t="s">
        <v>197</v>
      </c>
      <c r="EU67" t="s">
        <v>154</v>
      </c>
      <c r="EV67" t="s">
        <v>197</v>
      </c>
      <c r="EW67" t="s">
        <v>197</v>
      </c>
      <c r="EX67" t="s">
        <v>536</v>
      </c>
      <c r="EY67" t="s">
        <v>537</v>
      </c>
      <c r="EZ67" t="s">
        <v>537</v>
      </c>
      <c r="FE67" t="s">
        <v>540</v>
      </c>
      <c r="FG67">
        <v>28</v>
      </c>
      <c r="FH67" t="s">
        <v>148</v>
      </c>
      <c r="FI67" t="s">
        <v>148</v>
      </c>
      <c r="FJ67" t="s">
        <v>148</v>
      </c>
      <c r="FN67" t="s">
        <v>148</v>
      </c>
      <c r="FQ67" t="s">
        <v>572</v>
      </c>
      <c r="FR67" t="s">
        <v>197</v>
      </c>
      <c r="FS67" t="s">
        <v>154</v>
      </c>
      <c r="FT67" t="s">
        <v>197</v>
      </c>
      <c r="FU67" t="s">
        <v>197</v>
      </c>
      <c r="FV67" t="s">
        <v>197</v>
      </c>
      <c r="FW67" t="s">
        <v>197</v>
      </c>
      <c r="FX67" t="s">
        <v>197</v>
      </c>
      <c r="FY67" t="s">
        <v>197</v>
      </c>
      <c r="FZ67" t="s">
        <v>550</v>
      </c>
      <c r="GA67" t="s">
        <v>543</v>
      </c>
      <c r="GB67" t="s">
        <v>760</v>
      </c>
      <c r="GC67" t="s">
        <v>197</v>
      </c>
      <c r="GD67" t="s">
        <v>154</v>
      </c>
      <c r="GE67" t="s">
        <v>154</v>
      </c>
      <c r="GF67" t="s">
        <v>154</v>
      </c>
      <c r="GG67" t="s">
        <v>197</v>
      </c>
      <c r="GH67" t="s">
        <v>148</v>
      </c>
      <c r="GI67">
        <v>12</v>
      </c>
      <c r="GJ67" t="s">
        <v>591</v>
      </c>
      <c r="GK67" t="s">
        <v>154</v>
      </c>
      <c r="GL67" t="s">
        <v>197</v>
      </c>
      <c r="GM67" t="s">
        <v>592</v>
      </c>
      <c r="GN67" t="s">
        <v>147</v>
      </c>
      <c r="GO67" t="s">
        <v>593</v>
      </c>
      <c r="GP67" t="s">
        <v>147</v>
      </c>
      <c r="GY67" t="s">
        <v>547</v>
      </c>
      <c r="GZ67" t="s">
        <v>1770</v>
      </c>
      <c r="HA67" t="s">
        <v>197</v>
      </c>
      <c r="HB67" t="s">
        <v>197</v>
      </c>
      <c r="HC67" t="s">
        <v>197</v>
      </c>
      <c r="HD67" t="s">
        <v>197</v>
      </c>
      <c r="HE67" t="s">
        <v>197</v>
      </c>
      <c r="HF67" t="s">
        <v>197</v>
      </c>
      <c r="HG67" t="s">
        <v>154</v>
      </c>
      <c r="HI67" t="s">
        <v>1026</v>
      </c>
      <c r="HK67" t="s">
        <v>148</v>
      </c>
      <c r="HL67" t="s">
        <v>574</v>
      </c>
      <c r="HM67" t="s">
        <v>154</v>
      </c>
      <c r="HN67" t="s">
        <v>197</v>
      </c>
      <c r="HO67" t="s">
        <v>197</v>
      </c>
      <c r="HP67" t="s">
        <v>197</v>
      </c>
      <c r="HQ67" t="s">
        <v>197</v>
      </c>
      <c r="HS67" t="s">
        <v>575</v>
      </c>
      <c r="HT67" t="s">
        <v>594</v>
      </c>
      <c r="HU67" t="s">
        <v>1027</v>
      </c>
      <c r="HV67" t="s">
        <v>197</v>
      </c>
      <c r="HW67" t="s">
        <v>197</v>
      </c>
      <c r="HX67" t="s">
        <v>197</v>
      </c>
      <c r="HY67" t="s">
        <v>197</v>
      </c>
      <c r="HZ67" t="s">
        <v>197</v>
      </c>
      <c r="IA67" t="s">
        <v>154</v>
      </c>
      <c r="IB67" t="s">
        <v>197</v>
      </c>
      <c r="IC67" t="s">
        <v>154</v>
      </c>
      <c r="ID67" t="s">
        <v>197</v>
      </c>
      <c r="IE67" t="s">
        <v>197</v>
      </c>
      <c r="IF67" t="s">
        <v>154</v>
      </c>
      <c r="IG67" t="s">
        <v>197</v>
      </c>
      <c r="IH67" t="s">
        <v>197</v>
      </c>
      <c r="IJ67" t="s">
        <v>147</v>
      </c>
      <c r="JH67" t="s">
        <v>148</v>
      </c>
      <c r="JI67" t="s">
        <v>670</v>
      </c>
      <c r="JJ67" t="s">
        <v>154</v>
      </c>
      <c r="JK67" t="s">
        <v>154</v>
      </c>
      <c r="JL67" t="s">
        <v>154</v>
      </c>
      <c r="JM67" t="s">
        <v>197</v>
      </c>
      <c r="JN67" t="s">
        <v>197</v>
      </c>
      <c r="JO67" t="s">
        <v>197</v>
      </c>
      <c r="JP67" t="s">
        <v>197</v>
      </c>
      <c r="JQ67" t="s">
        <v>197</v>
      </c>
      <c r="JR67" t="s">
        <v>613</v>
      </c>
      <c r="JS67" t="s">
        <v>197</v>
      </c>
      <c r="JT67" t="s">
        <v>197</v>
      </c>
      <c r="JU67" t="s">
        <v>154</v>
      </c>
      <c r="JV67" t="s">
        <v>197</v>
      </c>
      <c r="JW67" t="s">
        <v>154</v>
      </c>
      <c r="JX67" t="s">
        <v>154</v>
      </c>
      <c r="JY67" t="s">
        <v>197</v>
      </c>
      <c r="JZ67" t="s">
        <v>148</v>
      </c>
      <c r="KB67" t="s">
        <v>555</v>
      </c>
      <c r="KD67" t="s">
        <v>556</v>
      </c>
      <c r="KE67" t="s">
        <v>154</v>
      </c>
      <c r="KF67" t="s">
        <v>197</v>
      </c>
      <c r="KG67" t="s">
        <v>197</v>
      </c>
      <c r="KH67" t="s">
        <v>154</v>
      </c>
      <c r="KI67" t="s">
        <v>197</v>
      </c>
      <c r="KJ67" t="s">
        <v>197</v>
      </c>
      <c r="KK67" t="s">
        <v>197</v>
      </c>
      <c r="KM67" t="s">
        <v>557</v>
      </c>
      <c r="KN67" t="s">
        <v>148</v>
      </c>
      <c r="KO67" t="s">
        <v>558</v>
      </c>
      <c r="KP67" t="s">
        <v>559</v>
      </c>
      <c r="KR67" t="s">
        <v>148</v>
      </c>
      <c r="KS67" t="s">
        <v>761</v>
      </c>
      <c r="KT67" t="s">
        <v>154</v>
      </c>
      <c r="KU67" t="s">
        <v>197</v>
      </c>
      <c r="KV67" t="s">
        <v>197</v>
      </c>
      <c r="KX67" t="s">
        <v>720</v>
      </c>
      <c r="KY67" t="s">
        <v>154</v>
      </c>
      <c r="KZ67" t="s">
        <v>197</v>
      </c>
      <c r="LA67" t="s">
        <v>197</v>
      </c>
      <c r="LB67" t="s">
        <v>197</v>
      </c>
      <c r="LC67" t="s">
        <v>154</v>
      </c>
      <c r="LD67" t="s">
        <v>197</v>
      </c>
      <c r="LE67" t="s">
        <v>197</v>
      </c>
      <c r="LF67" t="s">
        <v>154</v>
      </c>
      <c r="LG67" t="s">
        <v>197</v>
      </c>
      <c r="LH67" t="s">
        <v>197</v>
      </c>
      <c r="LJ67">
        <v>4</v>
      </c>
      <c r="LK67" s="24"/>
    </row>
    <row r="68" spans="1:323" x14ac:dyDescent="0.25">
      <c r="A68" s="48">
        <v>44543</v>
      </c>
      <c r="B68" s="48">
        <v>44561</v>
      </c>
      <c r="C68" t="s">
        <v>25</v>
      </c>
      <c r="D68" t="s">
        <v>6</v>
      </c>
      <c r="E68" s="49" t="s">
        <v>1779</v>
      </c>
      <c r="F68" s="49" t="s">
        <v>531</v>
      </c>
      <c r="G68" t="s">
        <v>521</v>
      </c>
      <c r="H68" t="s">
        <v>34</v>
      </c>
      <c r="I68" t="s">
        <v>584</v>
      </c>
      <c r="J68" t="s">
        <v>35</v>
      </c>
      <c r="K68" t="s">
        <v>1028</v>
      </c>
      <c r="L68" t="s">
        <v>1029</v>
      </c>
      <c r="M68" t="s">
        <v>525</v>
      </c>
      <c r="N68" t="s">
        <v>1030</v>
      </c>
      <c r="O68" s="46">
        <v>2</v>
      </c>
      <c r="P68" t="s">
        <v>16</v>
      </c>
      <c r="Q68" t="s">
        <v>527</v>
      </c>
      <c r="R68" t="s">
        <v>528</v>
      </c>
      <c r="S68" t="s">
        <v>148</v>
      </c>
      <c r="T68" t="s">
        <v>529</v>
      </c>
      <c r="Z68" t="s">
        <v>530</v>
      </c>
      <c r="AA68" t="s">
        <v>154</v>
      </c>
      <c r="AB68" t="s">
        <v>197</v>
      </c>
      <c r="AC68" t="s">
        <v>197</v>
      </c>
      <c r="AD68">
        <v>85</v>
      </c>
      <c r="AE68">
        <v>307</v>
      </c>
      <c r="AF68">
        <v>85</v>
      </c>
      <c r="AG68">
        <v>307</v>
      </c>
      <c r="AH68">
        <v>7</v>
      </c>
      <c r="AI68">
        <v>8</v>
      </c>
      <c r="AJ68">
        <v>24</v>
      </c>
      <c r="AK68">
        <v>30</v>
      </c>
      <c r="AL68">
        <v>20</v>
      </c>
      <c r="AM68">
        <v>12</v>
      </c>
      <c r="AN68">
        <v>7</v>
      </c>
      <c r="AO68">
        <v>10</v>
      </c>
      <c r="AP68">
        <v>60</v>
      </c>
      <c r="AQ68">
        <v>100</v>
      </c>
      <c r="AR68">
        <v>12</v>
      </c>
      <c r="AS68">
        <v>17</v>
      </c>
      <c r="AT68">
        <v>130</v>
      </c>
      <c r="AU68">
        <v>177</v>
      </c>
      <c r="AV68" t="s">
        <v>531</v>
      </c>
      <c r="AW68" t="s">
        <v>34</v>
      </c>
      <c r="AX68" t="s">
        <v>36</v>
      </c>
      <c r="AY68" t="s">
        <v>588</v>
      </c>
      <c r="AZ68" t="s">
        <v>154</v>
      </c>
      <c r="BA68" t="s">
        <v>197</v>
      </c>
      <c r="BB68" t="s">
        <v>197</v>
      </c>
      <c r="BC68" t="s">
        <v>197</v>
      </c>
      <c r="BD68" t="s">
        <v>197</v>
      </c>
      <c r="BE68" t="s">
        <v>154</v>
      </c>
      <c r="BF68" t="s">
        <v>197</v>
      </c>
      <c r="BG68" t="s">
        <v>197</v>
      </c>
      <c r="BH68" s="24">
        <v>2015</v>
      </c>
      <c r="BI68" s="24">
        <v>2021</v>
      </c>
      <c r="BJ68" t="s">
        <v>111</v>
      </c>
      <c r="BL68" t="s">
        <v>570</v>
      </c>
      <c r="CN68">
        <v>0</v>
      </c>
      <c r="CO68">
        <v>0</v>
      </c>
      <c r="DZ68">
        <v>0</v>
      </c>
      <c r="EA68">
        <v>0</v>
      </c>
      <c r="EF68" s="1">
        <v>1</v>
      </c>
      <c r="EG68" s="1">
        <v>0</v>
      </c>
      <c r="EH68" s="1">
        <v>0</v>
      </c>
      <c r="EI68" s="1">
        <v>0</v>
      </c>
      <c r="EJ68" t="s">
        <v>534</v>
      </c>
      <c r="EL68" t="s">
        <v>1031</v>
      </c>
      <c r="EM68" t="s">
        <v>197</v>
      </c>
      <c r="EN68" t="s">
        <v>154</v>
      </c>
      <c r="EO68" t="s">
        <v>154</v>
      </c>
      <c r="EP68" t="s">
        <v>154</v>
      </c>
      <c r="EQ68" t="s">
        <v>197</v>
      </c>
      <c r="ER68" t="s">
        <v>154</v>
      </c>
      <c r="ES68" t="s">
        <v>197</v>
      </c>
      <c r="ET68" t="s">
        <v>197</v>
      </c>
      <c r="EU68" t="s">
        <v>154</v>
      </c>
      <c r="EV68" t="s">
        <v>197</v>
      </c>
      <c r="EW68" t="s">
        <v>197</v>
      </c>
      <c r="EX68" t="s">
        <v>536</v>
      </c>
      <c r="EZ68" t="s">
        <v>537</v>
      </c>
      <c r="FB68" t="s">
        <v>537</v>
      </c>
      <c r="FE68" t="s">
        <v>540</v>
      </c>
      <c r="FF68" t="s">
        <v>540</v>
      </c>
      <c r="FG68">
        <v>69</v>
      </c>
      <c r="FH68" t="s">
        <v>148</v>
      </c>
      <c r="FI68" t="s">
        <v>148</v>
      </c>
      <c r="FJ68" t="s">
        <v>148</v>
      </c>
      <c r="FN68" t="s">
        <v>148</v>
      </c>
      <c r="FQ68" t="s">
        <v>572</v>
      </c>
      <c r="FR68" t="s">
        <v>197</v>
      </c>
      <c r="FS68" t="s">
        <v>154</v>
      </c>
      <c r="FT68" t="s">
        <v>197</v>
      </c>
      <c r="FU68" t="s">
        <v>197</v>
      </c>
      <c r="FV68" t="s">
        <v>197</v>
      </c>
      <c r="FW68" t="s">
        <v>197</v>
      </c>
      <c r="FX68" t="s">
        <v>197</v>
      </c>
      <c r="FY68" t="s">
        <v>197</v>
      </c>
      <c r="FZ68" t="s">
        <v>550</v>
      </c>
      <c r="GA68" t="s">
        <v>543</v>
      </c>
      <c r="GB68" t="s">
        <v>857</v>
      </c>
      <c r="GC68" t="s">
        <v>197</v>
      </c>
      <c r="GD68" t="s">
        <v>154</v>
      </c>
      <c r="GE68" t="s">
        <v>154</v>
      </c>
      <c r="GF68" t="s">
        <v>197</v>
      </c>
      <c r="GG68" t="s">
        <v>197</v>
      </c>
      <c r="GH68" t="s">
        <v>148</v>
      </c>
      <c r="GI68">
        <v>12</v>
      </c>
      <c r="GJ68" t="s">
        <v>591</v>
      </c>
      <c r="GK68" t="s">
        <v>154</v>
      </c>
      <c r="GL68" t="s">
        <v>197</v>
      </c>
      <c r="GM68" t="s">
        <v>592</v>
      </c>
      <c r="GN68" t="s">
        <v>147</v>
      </c>
      <c r="GO68" t="s">
        <v>593</v>
      </c>
      <c r="GP68" t="s">
        <v>147</v>
      </c>
      <c r="GY68" t="s">
        <v>634</v>
      </c>
      <c r="HH68" t="s">
        <v>543</v>
      </c>
      <c r="HK68" t="s">
        <v>148</v>
      </c>
      <c r="HL68" t="s">
        <v>574</v>
      </c>
      <c r="HM68" t="s">
        <v>154</v>
      </c>
      <c r="HN68" t="s">
        <v>197</v>
      </c>
      <c r="HO68" t="s">
        <v>197</v>
      </c>
      <c r="HP68" t="s">
        <v>197</v>
      </c>
      <c r="HQ68" t="s">
        <v>197</v>
      </c>
      <c r="HS68" t="s">
        <v>575</v>
      </c>
      <c r="HT68" t="s">
        <v>594</v>
      </c>
      <c r="HU68" t="s">
        <v>985</v>
      </c>
      <c r="HV68" t="s">
        <v>197</v>
      </c>
      <c r="HW68" t="s">
        <v>154</v>
      </c>
      <c r="HX68" t="s">
        <v>197</v>
      </c>
      <c r="HY68" t="s">
        <v>197</v>
      </c>
      <c r="HZ68" t="s">
        <v>197</v>
      </c>
      <c r="IA68" t="s">
        <v>154</v>
      </c>
      <c r="IB68" t="s">
        <v>154</v>
      </c>
      <c r="IC68" t="s">
        <v>197</v>
      </c>
      <c r="ID68" t="s">
        <v>197</v>
      </c>
      <c r="IE68" t="s">
        <v>197</v>
      </c>
      <c r="IF68" t="s">
        <v>197</v>
      </c>
      <c r="IG68" t="s">
        <v>197</v>
      </c>
      <c r="IH68" t="s">
        <v>197</v>
      </c>
      <c r="IJ68" t="s">
        <v>147</v>
      </c>
      <c r="JH68" t="s">
        <v>148</v>
      </c>
      <c r="JI68" t="s">
        <v>553</v>
      </c>
      <c r="JJ68" t="s">
        <v>154</v>
      </c>
      <c r="JK68" t="s">
        <v>154</v>
      </c>
      <c r="JL68" t="s">
        <v>197</v>
      </c>
      <c r="JM68" t="s">
        <v>197</v>
      </c>
      <c r="JN68" t="s">
        <v>197</v>
      </c>
      <c r="JO68" t="s">
        <v>197</v>
      </c>
      <c r="JP68" t="s">
        <v>197</v>
      </c>
      <c r="JQ68" t="s">
        <v>197</v>
      </c>
      <c r="JR68" t="s">
        <v>1032</v>
      </c>
      <c r="JS68" t="s">
        <v>197</v>
      </c>
      <c r="JT68" t="s">
        <v>197</v>
      </c>
      <c r="JU68" t="s">
        <v>154</v>
      </c>
      <c r="JV68" t="s">
        <v>154</v>
      </c>
      <c r="JW68" t="s">
        <v>154</v>
      </c>
      <c r="JX68" t="s">
        <v>154</v>
      </c>
      <c r="JY68" t="s">
        <v>197</v>
      </c>
      <c r="JZ68" t="s">
        <v>148</v>
      </c>
      <c r="KB68" t="s">
        <v>555</v>
      </c>
      <c r="KD68" t="s">
        <v>581</v>
      </c>
      <c r="KE68" t="s">
        <v>154</v>
      </c>
      <c r="KF68" t="s">
        <v>197</v>
      </c>
      <c r="KG68" t="s">
        <v>197</v>
      </c>
      <c r="KH68" t="s">
        <v>154</v>
      </c>
      <c r="KI68" t="s">
        <v>197</v>
      </c>
      <c r="KJ68" t="s">
        <v>197</v>
      </c>
      <c r="KK68" t="s">
        <v>197</v>
      </c>
      <c r="KM68" t="s">
        <v>582</v>
      </c>
      <c r="KN68" t="s">
        <v>148</v>
      </c>
      <c r="KO68" t="s">
        <v>558</v>
      </c>
      <c r="KP68" t="s">
        <v>559</v>
      </c>
      <c r="KR68" t="s">
        <v>148</v>
      </c>
      <c r="KS68" t="s">
        <v>761</v>
      </c>
      <c r="KT68" t="s">
        <v>154</v>
      </c>
      <c r="KU68" t="s">
        <v>197</v>
      </c>
      <c r="KV68" t="s">
        <v>197</v>
      </c>
      <c r="KX68" t="s">
        <v>833</v>
      </c>
      <c r="KY68" t="s">
        <v>154</v>
      </c>
      <c r="KZ68" t="s">
        <v>154</v>
      </c>
      <c r="LA68" t="s">
        <v>197</v>
      </c>
      <c r="LB68" t="s">
        <v>197</v>
      </c>
      <c r="LC68" t="s">
        <v>197</v>
      </c>
      <c r="LD68" t="s">
        <v>197</v>
      </c>
      <c r="LE68" t="s">
        <v>154</v>
      </c>
      <c r="LF68" t="s">
        <v>197</v>
      </c>
      <c r="LG68" t="s">
        <v>197</v>
      </c>
      <c r="LH68" t="s">
        <v>197</v>
      </c>
      <c r="LJ68">
        <v>3</v>
      </c>
      <c r="LK68" s="24"/>
    </row>
    <row r="69" spans="1:323" x14ac:dyDescent="0.25">
      <c r="A69" s="48">
        <v>44543</v>
      </c>
      <c r="B69" s="48">
        <v>44561</v>
      </c>
      <c r="C69" t="s">
        <v>25</v>
      </c>
      <c r="D69" t="s">
        <v>6</v>
      </c>
      <c r="E69" s="49" t="s">
        <v>1779</v>
      </c>
      <c r="F69" s="49" t="s">
        <v>531</v>
      </c>
      <c r="G69" t="s">
        <v>521</v>
      </c>
      <c r="H69" t="s">
        <v>34</v>
      </c>
      <c r="I69" t="s">
        <v>584</v>
      </c>
      <c r="J69" t="s">
        <v>35</v>
      </c>
      <c r="K69" t="s">
        <v>1033</v>
      </c>
      <c r="L69" t="s">
        <v>1034</v>
      </c>
      <c r="M69" t="s">
        <v>525</v>
      </c>
      <c r="N69" t="s">
        <v>1035</v>
      </c>
      <c r="O69" s="46">
        <v>1</v>
      </c>
      <c r="P69" t="s">
        <v>16</v>
      </c>
      <c r="Q69" t="s">
        <v>527</v>
      </c>
      <c r="R69" t="s">
        <v>565</v>
      </c>
      <c r="S69" t="s">
        <v>148</v>
      </c>
      <c r="T69" t="s">
        <v>529</v>
      </c>
      <c r="Z69" t="s">
        <v>530</v>
      </c>
      <c r="AA69" t="s">
        <v>154</v>
      </c>
      <c r="AB69" t="s">
        <v>197</v>
      </c>
      <c r="AC69" t="s">
        <v>197</v>
      </c>
      <c r="AD69">
        <v>17</v>
      </c>
      <c r="AE69">
        <v>62</v>
      </c>
      <c r="AF69">
        <v>17</v>
      </c>
      <c r="AG69">
        <v>62</v>
      </c>
      <c r="AH69">
        <v>1</v>
      </c>
      <c r="AI69">
        <v>2</v>
      </c>
      <c r="AJ69">
        <v>8</v>
      </c>
      <c r="AK69">
        <v>4</v>
      </c>
      <c r="AL69">
        <v>2</v>
      </c>
      <c r="AM69">
        <v>2</v>
      </c>
      <c r="AN69">
        <v>2</v>
      </c>
      <c r="AO69">
        <v>4</v>
      </c>
      <c r="AP69">
        <v>14</v>
      </c>
      <c r="AQ69">
        <v>16</v>
      </c>
      <c r="AR69">
        <v>3</v>
      </c>
      <c r="AS69">
        <v>4</v>
      </c>
      <c r="AT69">
        <v>30</v>
      </c>
      <c r="AU69">
        <v>32</v>
      </c>
      <c r="AV69" t="s">
        <v>531</v>
      </c>
      <c r="AW69" t="s">
        <v>34</v>
      </c>
      <c r="AX69" t="s">
        <v>38</v>
      </c>
      <c r="AY69" t="s">
        <v>588</v>
      </c>
      <c r="AZ69" t="s">
        <v>154</v>
      </c>
      <c r="BA69" t="s">
        <v>197</v>
      </c>
      <c r="BB69" t="s">
        <v>197</v>
      </c>
      <c r="BC69" t="s">
        <v>197</v>
      </c>
      <c r="BD69" t="s">
        <v>197</v>
      </c>
      <c r="BE69" t="s">
        <v>154</v>
      </c>
      <c r="BF69" t="s">
        <v>197</v>
      </c>
      <c r="BG69" t="s">
        <v>197</v>
      </c>
      <c r="BH69" s="24">
        <v>2020</v>
      </c>
      <c r="BI69" s="24">
        <v>2020</v>
      </c>
      <c r="BJ69" t="s">
        <v>111</v>
      </c>
      <c r="BL69" t="s">
        <v>570</v>
      </c>
      <c r="CN69">
        <v>0</v>
      </c>
      <c r="CO69">
        <v>0</v>
      </c>
      <c r="DZ69">
        <v>0</v>
      </c>
      <c r="EA69">
        <v>0</v>
      </c>
      <c r="EF69" s="1">
        <v>0.76470588235294112</v>
      </c>
      <c r="EG69" s="1">
        <v>0</v>
      </c>
      <c r="EH69" s="1">
        <v>0</v>
      </c>
      <c r="EI69" s="1">
        <v>0.23529411764705882</v>
      </c>
      <c r="EJ69" t="s">
        <v>534</v>
      </c>
      <c r="EL69" t="s">
        <v>1036</v>
      </c>
      <c r="EM69" t="s">
        <v>154</v>
      </c>
      <c r="EN69" t="s">
        <v>197</v>
      </c>
      <c r="EO69" t="s">
        <v>154</v>
      </c>
      <c r="EP69" t="s">
        <v>197</v>
      </c>
      <c r="EQ69" t="s">
        <v>197</v>
      </c>
      <c r="ER69" t="s">
        <v>154</v>
      </c>
      <c r="ES69" t="s">
        <v>197</v>
      </c>
      <c r="ET69" t="s">
        <v>197</v>
      </c>
      <c r="EU69" t="s">
        <v>154</v>
      </c>
      <c r="EV69" t="s">
        <v>197</v>
      </c>
      <c r="EW69" t="s">
        <v>197</v>
      </c>
      <c r="EX69" t="s">
        <v>536</v>
      </c>
      <c r="EY69" t="s">
        <v>537</v>
      </c>
      <c r="FB69" t="s">
        <v>537</v>
      </c>
      <c r="FE69" t="s">
        <v>540</v>
      </c>
      <c r="FG69">
        <v>19</v>
      </c>
      <c r="FH69" t="s">
        <v>148</v>
      </c>
      <c r="FI69" t="s">
        <v>148</v>
      </c>
      <c r="FJ69" t="s">
        <v>148</v>
      </c>
      <c r="FN69" t="s">
        <v>148</v>
      </c>
      <c r="FQ69" t="s">
        <v>572</v>
      </c>
      <c r="FR69" t="s">
        <v>197</v>
      </c>
      <c r="FS69" t="s">
        <v>154</v>
      </c>
      <c r="FT69" t="s">
        <v>197</v>
      </c>
      <c r="FU69" t="s">
        <v>197</v>
      </c>
      <c r="FV69" t="s">
        <v>197</v>
      </c>
      <c r="FW69" t="s">
        <v>197</v>
      </c>
      <c r="FX69" t="s">
        <v>197</v>
      </c>
      <c r="FY69" t="s">
        <v>197</v>
      </c>
      <c r="FZ69" t="s">
        <v>550</v>
      </c>
      <c r="GA69" t="s">
        <v>543</v>
      </c>
      <c r="GB69" t="s">
        <v>760</v>
      </c>
      <c r="GC69" t="s">
        <v>197</v>
      </c>
      <c r="GD69" t="s">
        <v>154</v>
      </c>
      <c r="GE69" t="s">
        <v>154</v>
      </c>
      <c r="GF69" t="s">
        <v>154</v>
      </c>
      <c r="GG69" t="s">
        <v>197</v>
      </c>
      <c r="GH69" t="s">
        <v>147</v>
      </c>
      <c r="GP69" t="s">
        <v>147</v>
      </c>
      <c r="GY69" t="s">
        <v>894</v>
      </c>
      <c r="GZ69" t="s">
        <v>1001</v>
      </c>
      <c r="HA69" t="s">
        <v>197</v>
      </c>
      <c r="HB69" t="s">
        <v>197</v>
      </c>
      <c r="HC69" t="s">
        <v>197</v>
      </c>
      <c r="HD69" t="s">
        <v>197</v>
      </c>
      <c r="HE69" t="s">
        <v>197</v>
      </c>
      <c r="HF69" t="s">
        <v>154</v>
      </c>
      <c r="HG69" t="s">
        <v>197</v>
      </c>
      <c r="HH69" t="s">
        <v>632</v>
      </c>
      <c r="HK69" t="s">
        <v>148</v>
      </c>
      <c r="HL69" t="s">
        <v>574</v>
      </c>
      <c r="HM69" t="s">
        <v>154</v>
      </c>
      <c r="HN69" t="s">
        <v>197</v>
      </c>
      <c r="HO69" t="s">
        <v>197</v>
      </c>
      <c r="HP69" t="s">
        <v>197</v>
      </c>
      <c r="HQ69" t="s">
        <v>197</v>
      </c>
      <c r="HS69" t="s">
        <v>575</v>
      </c>
      <c r="HT69" t="s">
        <v>594</v>
      </c>
      <c r="HU69" t="s">
        <v>911</v>
      </c>
      <c r="HV69" t="s">
        <v>197</v>
      </c>
      <c r="HW69" t="s">
        <v>197</v>
      </c>
      <c r="HX69" t="s">
        <v>197</v>
      </c>
      <c r="HY69" t="s">
        <v>197</v>
      </c>
      <c r="HZ69" t="s">
        <v>197</v>
      </c>
      <c r="IA69" t="s">
        <v>154</v>
      </c>
      <c r="IB69" t="s">
        <v>197</v>
      </c>
      <c r="IC69" t="s">
        <v>154</v>
      </c>
      <c r="ID69" t="s">
        <v>154</v>
      </c>
      <c r="IE69" t="s">
        <v>197</v>
      </c>
      <c r="IF69" t="s">
        <v>197</v>
      </c>
      <c r="IG69" t="s">
        <v>197</v>
      </c>
      <c r="IH69" t="s">
        <v>197</v>
      </c>
      <c r="IJ69" t="s">
        <v>147</v>
      </c>
      <c r="JH69" t="s">
        <v>148</v>
      </c>
      <c r="JI69" t="s">
        <v>596</v>
      </c>
      <c r="JJ69" t="s">
        <v>154</v>
      </c>
      <c r="JK69" t="s">
        <v>154</v>
      </c>
      <c r="JL69" t="s">
        <v>154</v>
      </c>
      <c r="JM69" t="s">
        <v>197</v>
      </c>
      <c r="JN69" t="s">
        <v>197</v>
      </c>
      <c r="JO69" t="s">
        <v>197</v>
      </c>
      <c r="JP69" t="s">
        <v>197</v>
      </c>
      <c r="JQ69" t="s">
        <v>197</v>
      </c>
      <c r="JR69" t="s">
        <v>613</v>
      </c>
      <c r="JS69" t="s">
        <v>197</v>
      </c>
      <c r="JT69" t="s">
        <v>197</v>
      </c>
      <c r="JU69" t="s">
        <v>154</v>
      </c>
      <c r="JV69" t="s">
        <v>197</v>
      </c>
      <c r="JW69" t="s">
        <v>154</v>
      </c>
      <c r="JX69" t="s">
        <v>154</v>
      </c>
      <c r="JY69" t="s">
        <v>197</v>
      </c>
      <c r="JZ69" t="s">
        <v>148</v>
      </c>
      <c r="KB69" t="s">
        <v>639</v>
      </c>
      <c r="KD69" t="s">
        <v>581</v>
      </c>
      <c r="KE69" t="s">
        <v>154</v>
      </c>
      <c r="KF69" t="s">
        <v>197</v>
      </c>
      <c r="KG69" t="s">
        <v>197</v>
      </c>
      <c r="KH69" t="s">
        <v>154</v>
      </c>
      <c r="KI69" t="s">
        <v>197</v>
      </c>
      <c r="KJ69" t="s">
        <v>197</v>
      </c>
      <c r="KK69" t="s">
        <v>197</v>
      </c>
      <c r="KM69" t="s">
        <v>652</v>
      </c>
      <c r="KN69" t="s">
        <v>148</v>
      </c>
      <c r="KO69" t="s">
        <v>558</v>
      </c>
      <c r="KP69" t="s">
        <v>559</v>
      </c>
      <c r="KR69" t="s">
        <v>148</v>
      </c>
      <c r="KS69" t="s">
        <v>761</v>
      </c>
      <c r="KT69" t="s">
        <v>154</v>
      </c>
      <c r="KU69" t="s">
        <v>197</v>
      </c>
      <c r="KV69" t="s">
        <v>197</v>
      </c>
      <c r="KX69" t="s">
        <v>561</v>
      </c>
      <c r="KY69" t="s">
        <v>154</v>
      </c>
      <c r="KZ69" t="s">
        <v>154</v>
      </c>
      <c r="LA69" t="s">
        <v>197</v>
      </c>
      <c r="LB69" t="s">
        <v>197</v>
      </c>
      <c r="LC69" t="s">
        <v>197</v>
      </c>
      <c r="LD69" t="s">
        <v>197</v>
      </c>
      <c r="LE69" t="s">
        <v>197</v>
      </c>
      <c r="LF69" t="s">
        <v>154</v>
      </c>
      <c r="LG69" t="s">
        <v>197</v>
      </c>
      <c r="LH69" t="s">
        <v>197</v>
      </c>
      <c r="LJ69">
        <v>3</v>
      </c>
      <c r="LK69" s="24"/>
    </row>
    <row r="70" spans="1:323" x14ac:dyDescent="0.25">
      <c r="A70" s="48">
        <v>44553</v>
      </c>
      <c r="B70" s="48">
        <v>44561</v>
      </c>
      <c r="C70" t="s">
        <v>25</v>
      </c>
      <c r="D70" t="s">
        <v>6</v>
      </c>
      <c r="E70" s="49" t="s">
        <v>1779</v>
      </c>
      <c r="F70" s="49" t="s">
        <v>531</v>
      </c>
      <c r="G70" t="s">
        <v>729</v>
      </c>
      <c r="H70" t="s">
        <v>51</v>
      </c>
      <c r="I70" t="s">
        <v>730</v>
      </c>
      <c r="J70" t="s">
        <v>59</v>
      </c>
      <c r="K70" t="s">
        <v>1037</v>
      </c>
      <c r="L70" t="s">
        <v>1038</v>
      </c>
      <c r="M70" t="s">
        <v>525</v>
      </c>
      <c r="N70" t="s">
        <v>1039</v>
      </c>
      <c r="O70" s="46">
        <v>11</v>
      </c>
      <c r="P70" t="s">
        <v>18</v>
      </c>
      <c r="S70" t="s">
        <v>148</v>
      </c>
      <c r="T70" t="s">
        <v>529</v>
      </c>
      <c r="Z70" t="s">
        <v>1040</v>
      </c>
      <c r="AA70" t="s">
        <v>197</v>
      </c>
      <c r="AB70" t="s">
        <v>154</v>
      </c>
      <c r="AC70" t="s">
        <v>154</v>
      </c>
      <c r="AD70">
        <v>173</v>
      </c>
      <c r="AE70">
        <v>1070</v>
      </c>
      <c r="BH70" s="24">
        <v>0</v>
      </c>
      <c r="BI70" s="24">
        <v>0</v>
      </c>
      <c r="BM70">
        <v>135</v>
      </c>
      <c r="BN70">
        <v>900</v>
      </c>
      <c r="BO70">
        <v>27</v>
      </c>
      <c r="BP70">
        <v>27</v>
      </c>
      <c r="BQ70">
        <v>45</v>
      </c>
      <c r="BR70">
        <v>54</v>
      </c>
      <c r="BS70">
        <v>63</v>
      </c>
      <c r="BT70">
        <v>63</v>
      </c>
      <c r="BU70">
        <v>72</v>
      </c>
      <c r="BV70">
        <v>81</v>
      </c>
      <c r="BW70">
        <v>171</v>
      </c>
      <c r="BX70">
        <v>243</v>
      </c>
      <c r="BY70">
        <v>27</v>
      </c>
      <c r="BZ70">
        <v>27</v>
      </c>
      <c r="CA70">
        <v>405</v>
      </c>
      <c r="CB70">
        <v>495</v>
      </c>
      <c r="CC70" t="s">
        <v>531</v>
      </c>
      <c r="CD70" t="s">
        <v>51</v>
      </c>
      <c r="CE70" t="s">
        <v>697</v>
      </c>
      <c r="CF70" t="s">
        <v>154</v>
      </c>
      <c r="CG70" t="s">
        <v>197</v>
      </c>
      <c r="CH70" t="s">
        <v>197</v>
      </c>
      <c r="CI70" t="s">
        <v>197</v>
      </c>
      <c r="CJ70" t="s">
        <v>154</v>
      </c>
      <c r="CK70" t="s">
        <v>197</v>
      </c>
      <c r="CL70" t="s">
        <v>197</v>
      </c>
      <c r="CM70" t="s">
        <v>197</v>
      </c>
      <c r="CN70">
        <v>2016</v>
      </c>
      <c r="CO70">
        <v>2020</v>
      </c>
      <c r="CP70" t="s">
        <v>114</v>
      </c>
      <c r="CQ70" t="s">
        <v>1041</v>
      </c>
      <c r="CR70" t="s">
        <v>147</v>
      </c>
      <c r="CS70" t="s">
        <v>802</v>
      </c>
      <c r="CT70" t="s">
        <v>154</v>
      </c>
      <c r="CU70" t="s">
        <v>197</v>
      </c>
      <c r="CV70" t="s">
        <v>197</v>
      </c>
      <c r="CW70" t="s">
        <v>197</v>
      </c>
      <c r="CX70" t="s">
        <v>197</v>
      </c>
      <c r="CY70">
        <v>38</v>
      </c>
      <c r="CZ70">
        <v>170</v>
      </c>
      <c r="DA70">
        <v>6</v>
      </c>
      <c r="DB70">
        <v>9</v>
      </c>
      <c r="DC70">
        <v>7</v>
      </c>
      <c r="DD70">
        <v>11</v>
      </c>
      <c r="DE70">
        <v>10</v>
      </c>
      <c r="DF70">
        <v>12</v>
      </c>
      <c r="DG70">
        <v>18</v>
      </c>
      <c r="DH70">
        <v>22</v>
      </c>
      <c r="DI70">
        <v>30</v>
      </c>
      <c r="DJ70">
        <v>41</v>
      </c>
      <c r="DK70">
        <v>2</v>
      </c>
      <c r="DL70">
        <v>2</v>
      </c>
      <c r="DM70">
        <v>73</v>
      </c>
      <c r="DN70">
        <v>97</v>
      </c>
      <c r="DO70" t="s">
        <v>567</v>
      </c>
      <c r="DP70" t="s">
        <v>607</v>
      </c>
      <c r="DQ70" t="s">
        <v>697</v>
      </c>
      <c r="DR70" t="s">
        <v>154</v>
      </c>
      <c r="DS70" t="s">
        <v>197</v>
      </c>
      <c r="DT70" t="s">
        <v>197</v>
      </c>
      <c r="DU70" t="s">
        <v>197</v>
      </c>
      <c r="DV70" t="s">
        <v>154</v>
      </c>
      <c r="DW70" t="s">
        <v>197</v>
      </c>
      <c r="DX70" t="s">
        <v>197</v>
      </c>
      <c r="DY70" t="s">
        <v>197</v>
      </c>
      <c r="DZ70">
        <v>2015</v>
      </c>
      <c r="EA70">
        <v>2015</v>
      </c>
      <c r="EB70" t="s">
        <v>115</v>
      </c>
      <c r="ED70" t="s">
        <v>533</v>
      </c>
      <c r="EF70" s="1">
        <v>1</v>
      </c>
      <c r="EG70" s="1">
        <v>0</v>
      </c>
      <c r="EH70" s="1">
        <v>0</v>
      </c>
      <c r="EI70" s="1">
        <v>0</v>
      </c>
      <c r="EJ70" t="s">
        <v>534</v>
      </c>
      <c r="EL70" t="s">
        <v>1042</v>
      </c>
      <c r="EM70" t="s">
        <v>154</v>
      </c>
      <c r="EN70" t="s">
        <v>154</v>
      </c>
      <c r="EO70" t="s">
        <v>197</v>
      </c>
      <c r="EP70" t="s">
        <v>197</v>
      </c>
      <c r="EQ70" t="s">
        <v>154</v>
      </c>
      <c r="ER70" t="s">
        <v>197</v>
      </c>
      <c r="ES70" t="s">
        <v>197</v>
      </c>
      <c r="ET70" t="s">
        <v>197</v>
      </c>
      <c r="EU70" t="s">
        <v>154</v>
      </c>
      <c r="EV70" t="s">
        <v>197</v>
      </c>
      <c r="EW70" t="s">
        <v>197</v>
      </c>
      <c r="EX70" t="s">
        <v>536</v>
      </c>
      <c r="EY70" t="s">
        <v>536</v>
      </c>
      <c r="EZ70" t="s">
        <v>536</v>
      </c>
      <c r="FA70" t="s">
        <v>590</v>
      </c>
      <c r="FG70">
        <v>111</v>
      </c>
      <c r="FH70" t="s">
        <v>148</v>
      </c>
      <c r="FI70" t="s">
        <v>148</v>
      </c>
      <c r="FJ70" t="s">
        <v>148</v>
      </c>
      <c r="FN70" t="s">
        <v>148</v>
      </c>
      <c r="FQ70" t="s">
        <v>706</v>
      </c>
      <c r="FR70" t="s">
        <v>197</v>
      </c>
      <c r="FS70" t="s">
        <v>197</v>
      </c>
      <c r="FT70" t="s">
        <v>197</v>
      </c>
      <c r="FU70" t="s">
        <v>197</v>
      </c>
      <c r="FV70" t="s">
        <v>154</v>
      </c>
      <c r="FW70" t="s">
        <v>197</v>
      </c>
      <c r="FX70" t="s">
        <v>197</v>
      </c>
      <c r="FY70" t="s">
        <v>197</v>
      </c>
      <c r="FZ70" t="s">
        <v>543</v>
      </c>
      <c r="GA70" t="s">
        <v>543</v>
      </c>
      <c r="GB70" t="s">
        <v>544</v>
      </c>
      <c r="GC70" t="s">
        <v>197</v>
      </c>
      <c r="GD70" t="s">
        <v>197</v>
      </c>
      <c r="GE70" t="s">
        <v>197</v>
      </c>
      <c r="GF70" t="s">
        <v>154</v>
      </c>
      <c r="GG70" t="s">
        <v>197</v>
      </c>
      <c r="GH70" t="s">
        <v>148</v>
      </c>
      <c r="GI70">
        <v>12</v>
      </c>
      <c r="GJ70" t="s">
        <v>591</v>
      </c>
      <c r="GK70" t="s">
        <v>154</v>
      </c>
      <c r="GL70" t="s">
        <v>197</v>
      </c>
      <c r="GM70" t="s">
        <v>592</v>
      </c>
      <c r="GN70" t="s">
        <v>147</v>
      </c>
      <c r="GO70" t="s">
        <v>593</v>
      </c>
      <c r="GP70" t="s">
        <v>147</v>
      </c>
      <c r="GY70" t="s">
        <v>547</v>
      </c>
      <c r="GZ70" t="s">
        <v>1770</v>
      </c>
      <c r="HA70" t="s">
        <v>197</v>
      </c>
      <c r="HB70" t="s">
        <v>197</v>
      </c>
      <c r="HC70" t="s">
        <v>197</v>
      </c>
      <c r="HD70" t="s">
        <v>197</v>
      </c>
      <c r="HE70" t="s">
        <v>197</v>
      </c>
      <c r="HF70" t="s">
        <v>197</v>
      </c>
      <c r="HG70" t="s">
        <v>154</v>
      </c>
      <c r="HI70" t="s">
        <v>623</v>
      </c>
      <c r="HK70" t="s">
        <v>148</v>
      </c>
      <c r="HL70" t="s">
        <v>574</v>
      </c>
      <c r="HM70" t="s">
        <v>154</v>
      </c>
      <c r="HN70" t="s">
        <v>197</v>
      </c>
      <c r="HO70" t="s">
        <v>197</v>
      </c>
      <c r="HP70" t="s">
        <v>197</v>
      </c>
      <c r="HQ70" t="s">
        <v>197</v>
      </c>
      <c r="HS70" t="s">
        <v>575</v>
      </c>
      <c r="HT70" t="s">
        <v>1043</v>
      </c>
      <c r="HU70" t="s">
        <v>551</v>
      </c>
      <c r="HV70" t="s">
        <v>197</v>
      </c>
      <c r="HW70" t="s">
        <v>197</v>
      </c>
      <c r="HX70" t="s">
        <v>197</v>
      </c>
      <c r="HY70" t="s">
        <v>197</v>
      </c>
      <c r="HZ70" t="s">
        <v>197</v>
      </c>
      <c r="IA70" t="s">
        <v>154</v>
      </c>
      <c r="IB70" t="s">
        <v>197</v>
      </c>
      <c r="IC70" t="s">
        <v>197</v>
      </c>
      <c r="ID70" t="s">
        <v>154</v>
      </c>
      <c r="IE70" t="s">
        <v>197</v>
      </c>
      <c r="IF70" t="s">
        <v>197</v>
      </c>
      <c r="IG70" t="s">
        <v>154</v>
      </c>
      <c r="IH70" t="s">
        <v>197</v>
      </c>
      <c r="II70" t="s">
        <v>1044</v>
      </c>
      <c r="IJ70" t="s">
        <v>147</v>
      </c>
      <c r="JH70" t="s">
        <v>148</v>
      </c>
      <c r="JI70" t="s">
        <v>651</v>
      </c>
      <c r="JJ70" t="s">
        <v>154</v>
      </c>
      <c r="JK70" t="s">
        <v>154</v>
      </c>
      <c r="JL70" t="s">
        <v>197</v>
      </c>
      <c r="JM70" t="s">
        <v>154</v>
      </c>
      <c r="JN70" t="s">
        <v>197</v>
      </c>
      <c r="JO70" t="s">
        <v>197</v>
      </c>
      <c r="JP70" t="s">
        <v>197</v>
      </c>
      <c r="JQ70" t="s">
        <v>197</v>
      </c>
      <c r="JR70" t="s">
        <v>613</v>
      </c>
      <c r="JS70" t="s">
        <v>197</v>
      </c>
      <c r="JT70" t="s">
        <v>197</v>
      </c>
      <c r="JU70" t="s">
        <v>154</v>
      </c>
      <c r="JV70" t="s">
        <v>197</v>
      </c>
      <c r="JW70" t="s">
        <v>154</v>
      </c>
      <c r="JX70" t="s">
        <v>154</v>
      </c>
      <c r="JY70" t="s">
        <v>197</v>
      </c>
      <c r="JZ70" t="s">
        <v>147</v>
      </c>
      <c r="KA70" t="s">
        <v>180</v>
      </c>
      <c r="KB70" t="s">
        <v>555</v>
      </c>
      <c r="KD70" t="s">
        <v>640</v>
      </c>
      <c r="KE70" t="s">
        <v>197</v>
      </c>
      <c r="KF70" t="s">
        <v>197</v>
      </c>
      <c r="KG70" t="s">
        <v>197</v>
      </c>
      <c r="KH70" t="s">
        <v>154</v>
      </c>
      <c r="KI70" t="s">
        <v>197</v>
      </c>
      <c r="KJ70" t="s">
        <v>154</v>
      </c>
      <c r="KK70" t="s">
        <v>197</v>
      </c>
      <c r="KM70" t="s">
        <v>557</v>
      </c>
      <c r="KN70" t="s">
        <v>148</v>
      </c>
      <c r="KO70" t="s">
        <v>558</v>
      </c>
      <c r="KP70" t="s">
        <v>600</v>
      </c>
      <c r="KR70" t="s">
        <v>148</v>
      </c>
      <c r="KS70" t="s">
        <v>601</v>
      </c>
      <c r="KT70" t="s">
        <v>154</v>
      </c>
      <c r="KU70" t="s">
        <v>154</v>
      </c>
      <c r="KV70" t="s">
        <v>197</v>
      </c>
      <c r="KX70" t="s">
        <v>804</v>
      </c>
      <c r="KY70" t="s">
        <v>154</v>
      </c>
      <c r="KZ70" t="s">
        <v>154</v>
      </c>
      <c r="LA70" t="s">
        <v>197</v>
      </c>
      <c r="LB70" t="s">
        <v>197</v>
      </c>
      <c r="LC70" t="s">
        <v>197</v>
      </c>
      <c r="LD70" t="s">
        <v>197</v>
      </c>
      <c r="LE70" t="s">
        <v>197</v>
      </c>
      <c r="LF70" t="s">
        <v>154</v>
      </c>
      <c r="LG70" t="s">
        <v>197</v>
      </c>
      <c r="LH70" t="s">
        <v>197</v>
      </c>
      <c r="LJ70">
        <v>3</v>
      </c>
      <c r="LK70" s="24"/>
    </row>
    <row r="71" spans="1:323" x14ac:dyDescent="0.25">
      <c r="A71" s="48">
        <v>44538</v>
      </c>
      <c r="B71" s="48">
        <v>44561</v>
      </c>
      <c r="C71" t="s">
        <v>25</v>
      </c>
      <c r="D71" t="s">
        <v>6</v>
      </c>
      <c r="E71" s="49" t="s">
        <v>1779</v>
      </c>
      <c r="F71" s="49" t="s">
        <v>531</v>
      </c>
      <c r="G71" t="s">
        <v>521</v>
      </c>
      <c r="H71" t="s">
        <v>34</v>
      </c>
      <c r="I71" t="s">
        <v>522</v>
      </c>
      <c r="J71" t="s">
        <v>38</v>
      </c>
      <c r="K71" t="s">
        <v>1045</v>
      </c>
      <c r="L71" t="s">
        <v>1046</v>
      </c>
      <c r="M71" t="s">
        <v>525</v>
      </c>
      <c r="N71" t="s">
        <v>1047</v>
      </c>
      <c r="O71" s="46">
        <v>2</v>
      </c>
      <c r="P71" t="s">
        <v>16</v>
      </c>
      <c r="Q71" t="s">
        <v>527</v>
      </c>
      <c r="R71" t="s">
        <v>528</v>
      </c>
      <c r="S71" t="s">
        <v>148</v>
      </c>
      <c r="T71" t="s">
        <v>529</v>
      </c>
      <c r="Z71" t="s">
        <v>530</v>
      </c>
      <c r="AA71" t="s">
        <v>154</v>
      </c>
      <c r="AB71" t="s">
        <v>197</v>
      </c>
      <c r="AC71" t="s">
        <v>197</v>
      </c>
      <c r="AD71">
        <v>35</v>
      </c>
      <c r="AE71">
        <v>180</v>
      </c>
      <c r="AF71">
        <v>35</v>
      </c>
      <c r="AG71">
        <v>180</v>
      </c>
      <c r="AH71">
        <v>3</v>
      </c>
      <c r="AI71">
        <v>7</v>
      </c>
      <c r="AJ71">
        <v>15</v>
      </c>
      <c r="AK71">
        <v>10</v>
      </c>
      <c r="AL71">
        <v>10</v>
      </c>
      <c r="AM71">
        <v>11</v>
      </c>
      <c r="AN71">
        <v>15</v>
      </c>
      <c r="AO71">
        <v>25</v>
      </c>
      <c r="AP71">
        <v>36</v>
      </c>
      <c r="AQ71">
        <v>39</v>
      </c>
      <c r="AR71">
        <v>4</v>
      </c>
      <c r="AS71">
        <v>5</v>
      </c>
      <c r="AT71">
        <v>83</v>
      </c>
      <c r="AU71">
        <v>97</v>
      </c>
      <c r="AV71" t="s">
        <v>531</v>
      </c>
      <c r="AW71" t="s">
        <v>34</v>
      </c>
      <c r="AX71" t="s">
        <v>38</v>
      </c>
      <c r="AY71" t="s">
        <v>588</v>
      </c>
      <c r="AZ71" t="s">
        <v>154</v>
      </c>
      <c r="BA71" t="s">
        <v>197</v>
      </c>
      <c r="BB71" t="s">
        <v>197</v>
      </c>
      <c r="BC71" t="s">
        <v>197</v>
      </c>
      <c r="BD71" t="s">
        <v>197</v>
      </c>
      <c r="BE71" t="s">
        <v>154</v>
      </c>
      <c r="BF71" t="s">
        <v>197</v>
      </c>
      <c r="BG71" t="s">
        <v>197</v>
      </c>
      <c r="BH71" s="24">
        <v>2017</v>
      </c>
      <c r="BI71" s="24">
        <v>2017</v>
      </c>
      <c r="BJ71" t="s">
        <v>111</v>
      </c>
      <c r="BL71" t="s">
        <v>533</v>
      </c>
      <c r="CN71">
        <v>0</v>
      </c>
      <c r="CO71">
        <v>0</v>
      </c>
      <c r="DZ71">
        <v>0</v>
      </c>
      <c r="EA71">
        <v>0</v>
      </c>
      <c r="EF71" s="1">
        <v>1</v>
      </c>
      <c r="EG71" s="1">
        <v>0</v>
      </c>
      <c r="EH71" s="1">
        <v>0</v>
      </c>
      <c r="EI71" s="1">
        <v>0</v>
      </c>
      <c r="EJ71" t="s">
        <v>534</v>
      </c>
      <c r="EL71" t="s">
        <v>1048</v>
      </c>
      <c r="EM71" t="s">
        <v>154</v>
      </c>
      <c r="EN71" t="s">
        <v>154</v>
      </c>
      <c r="EO71" t="s">
        <v>154</v>
      </c>
      <c r="EP71" t="s">
        <v>197</v>
      </c>
      <c r="EQ71" t="s">
        <v>197</v>
      </c>
      <c r="ER71" t="s">
        <v>154</v>
      </c>
      <c r="ES71" t="s">
        <v>197</v>
      </c>
      <c r="ET71" t="s">
        <v>197</v>
      </c>
      <c r="EU71" t="s">
        <v>154</v>
      </c>
      <c r="EV71" t="s">
        <v>197</v>
      </c>
      <c r="EW71" t="s">
        <v>197</v>
      </c>
      <c r="EX71" t="s">
        <v>536</v>
      </c>
      <c r="EY71" t="s">
        <v>537</v>
      </c>
      <c r="EZ71" t="s">
        <v>537</v>
      </c>
      <c r="FB71" t="s">
        <v>537</v>
      </c>
      <c r="FE71" t="s">
        <v>539</v>
      </c>
      <c r="FG71">
        <v>32</v>
      </c>
      <c r="FH71" t="s">
        <v>148</v>
      </c>
      <c r="FI71" t="s">
        <v>148</v>
      </c>
      <c r="FJ71" t="s">
        <v>148</v>
      </c>
      <c r="FN71" t="s">
        <v>147</v>
      </c>
      <c r="FO71" t="s">
        <v>170</v>
      </c>
      <c r="FQ71" t="s">
        <v>572</v>
      </c>
      <c r="FR71" t="s">
        <v>197</v>
      </c>
      <c r="FS71" t="s">
        <v>154</v>
      </c>
      <c r="FT71" t="s">
        <v>197</v>
      </c>
      <c r="FU71" t="s">
        <v>197</v>
      </c>
      <c r="FV71" t="s">
        <v>197</v>
      </c>
      <c r="FW71" t="s">
        <v>197</v>
      </c>
      <c r="FX71" t="s">
        <v>197</v>
      </c>
      <c r="FY71" t="s">
        <v>197</v>
      </c>
      <c r="FZ71" t="s">
        <v>632</v>
      </c>
      <c r="GA71" t="s">
        <v>632</v>
      </c>
      <c r="GB71" t="s">
        <v>573</v>
      </c>
      <c r="GC71" t="s">
        <v>197</v>
      </c>
      <c r="GD71" t="s">
        <v>197</v>
      </c>
      <c r="GE71" t="s">
        <v>154</v>
      </c>
      <c r="GF71" t="s">
        <v>197</v>
      </c>
      <c r="GG71" t="s">
        <v>197</v>
      </c>
      <c r="GH71" t="s">
        <v>148</v>
      </c>
      <c r="GI71">
        <v>15</v>
      </c>
      <c r="GJ71" t="s">
        <v>591</v>
      </c>
      <c r="GK71" t="s">
        <v>154</v>
      </c>
      <c r="GL71" t="s">
        <v>197</v>
      </c>
      <c r="GM71" t="s">
        <v>592</v>
      </c>
      <c r="GN71" t="s">
        <v>147</v>
      </c>
      <c r="GO71" t="s">
        <v>593</v>
      </c>
      <c r="GP71" t="s">
        <v>147</v>
      </c>
      <c r="GY71" t="s">
        <v>547</v>
      </c>
      <c r="GZ71" t="s">
        <v>1770</v>
      </c>
      <c r="HA71" t="s">
        <v>197</v>
      </c>
      <c r="HB71" t="s">
        <v>197</v>
      </c>
      <c r="HC71" t="s">
        <v>197</v>
      </c>
      <c r="HD71" t="s">
        <v>197</v>
      </c>
      <c r="HE71" t="s">
        <v>197</v>
      </c>
      <c r="HF71" t="s">
        <v>197</v>
      </c>
      <c r="HG71" t="s">
        <v>154</v>
      </c>
      <c r="HI71" t="s">
        <v>1049</v>
      </c>
      <c r="HK71" t="s">
        <v>148</v>
      </c>
      <c r="HL71" t="s">
        <v>574</v>
      </c>
      <c r="HM71" t="s">
        <v>154</v>
      </c>
      <c r="HN71" t="s">
        <v>197</v>
      </c>
      <c r="HO71" t="s">
        <v>197</v>
      </c>
      <c r="HP71" t="s">
        <v>197</v>
      </c>
      <c r="HQ71" t="s">
        <v>197</v>
      </c>
      <c r="HS71" t="s">
        <v>575</v>
      </c>
      <c r="HT71" t="s">
        <v>594</v>
      </c>
      <c r="HU71" t="s">
        <v>1050</v>
      </c>
      <c r="HV71" t="s">
        <v>197</v>
      </c>
      <c r="HW71" t="s">
        <v>197</v>
      </c>
      <c r="HX71" t="s">
        <v>154</v>
      </c>
      <c r="HY71" t="s">
        <v>197</v>
      </c>
      <c r="HZ71" t="s">
        <v>197</v>
      </c>
      <c r="IA71" t="s">
        <v>154</v>
      </c>
      <c r="IB71" t="s">
        <v>197</v>
      </c>
      <c r="IC71" t="s">
        <v>197</v>
      </c>
      <c r="ID71" t="s">
        <v>154</v>
      </c>
      <c r="IE71" t="s">
        <v>197</v>
      </c>
      <c r="IF71" t="s">
        <v>197</v>
      </c>
      <c r="IG71" t="s">
        <v>197</v>
      </c>
      <c r="IH71" t="s">
        <v>197</v>
      </c>
      <c r="IJ71" t="s">
        <v>147</v>
      </c>
      <c r="JH71" t="s">
        <v>148</v>
      </c>
      <c r="JI71" t="s">
        <v>612</v>
      </c>
      <c r="JJ71" t="s">
        <v>154</v>
      </c>
      <c r="JK71" t="s">
        <v>197</v>
      </c>
      <c r="JL71" t="s">
        <v>197</v>
      </c>
      <c r="JM71" t="s">
        <v>154</v>
      </c>
      <c r="JN71" t="s">
        <v>197</v>
      </c>
      <c r="JO71" t="s">
        <v>197</v>
      </c>
      <c r="JP71" t="s">
        <v>197</v>
      </c>
      <c r="JQ71" t="s">
        <v>197</v>
      </c>
      <c r="JR71" t="s">
        <v>554</v>
      </c>
      <c r="JS71" t="s">
        <v>197</v>
      </c>
      <c r="JT71" t="s">
        <v>197</v>
      </c>
      <c r="JU71" t="s">
        <v>154</v>
      </c>
      <c r="JV71" t="s">
        <v>197</v>
      </c>
      <c r="JW71" t="s">
        <v>154</v>
      </c>
      <c r="JX71" t="s">
        <v>197</v>
      </c>
      <c r="JY71" t="s">
        <v>197</v>
      </c>
      <c r="JZ71" t="s">
        <v>147</v>
      </c>
      <c r="KA71" t="s">
        <v>180</v>
      </c>
      <c r="KB71" t="s">
        <v>580</v>
      </c>
      <c r="KD71" t="s">
        <v>640</v>
      </c>
      <c r="KE71" t="s">
        <v>197</v>
      </c>
      <c r="KF71" t="s">
        <v>197</v>
      </c>
      <c r="KG71" t="s">
        <v>197</v>
      </c>
      <c r="KH71" t="s">
        <v>154</v>
      </c>
      <c r="KI71" t="s">
        <v>197</v>
      </c>
      <c r="KJ71" t="s">
        <v>154</v>
      </c>
      <c r="KK71" t="s">
        <v>197</v>
      </c>
      <c r="KM71" t="s">
        <v>557</v>
      </c>
      <c r="KN71" t="s">
        <v>148</v>
      </c>
      <c r="KO71" t="s">
        <v>558</v>
      </c>
      <c r="KP71" t="s">
        <v>559</v>
      </c>
      <c r="KR71" t="s">
        <v>148</v>
      </c>
      <c r="KS71" t="s">
        <v>601</v>
      </c>
      <c r="KT71" t="s">
        <v>154</v>
      </c>
      <c r="KU71" t="s">
        <v>154</v>
      </c>
      <c r="KV71" t="s">
        <v>197</v>
      </c>
      <c r="KX71" t="s">
        <v>1051</v>
      </c>
      <c r="KY71" t="s">
        <v>197</v>
      </c>
      <c r="KZ71" t="s">
        <v>154</v>
      </c>
      <c r="LA71" t="s">
        <v>197</v>
      </c>
      <c r="LB71" t="s">
        <v>197</v>
      </c>
      <c r="LC71" t="s">
        <v>154</v>
      </c>
      <c r="LD71" t="s">
        <v>197</v>
      </c>
      <c r="LE71" t="s">
        <v>197</v>
      </c>
      <c r="LF71" t="s">
        <v>154</v>
      </c>
      <c r="LG71" t="s">
        <v>197</v>
      </c>
      <c r="LH71" t="s">
        <v>197</v>
      </c>
      <c r="LJ71">
        <v>3</v>
      </c>
      <c r="LK71" s="24"/>
    </row>
    <row r="72" spans="1:323" x14ac:dyDescent="0.25">
      <c r="A72" s="48">
        <v>44539</v>
      </c>
      <c r="B72" s="48">
        <v>44561</v>
      </c>
      <c r="C72" t="s">
        <v>25</v>
      </c>
      <c r="D72" t="s">
        <v>6</v>
      </c>
      <c r="E72" s="49" t="s">
        <v>1779</v>
      </c>
      <c r="F72" s="49" t="s">
        <v>531</v>
      </c>
      <c r="G72" t="s">
        <v>521</v>
      </c>
      <c r="H72" t="s">
        <v>34</v>
      </c>
      <c r="I72" t="s">
        <v>522</v>
      </c>
      <c r="J72" t="s">
        <v>38</v>
      </c>
      <c r="K72" t="s">
        <v>1052</v>
      </c>
      <c r="L72" t="s">
        <v>1053</v>
      </c>
      <c r="M72" t="s">
        <v>525</v>
      </c>
      <c r="N72" t="s">
        <v>1054</v>
      </c>
      <c r="O72" s="46">
        <v>5</v>
      </c>
      <c r="P72" t="s">
        <v>16</v>
      </c>
      <c r="Q72" t="s">
        <v>527</v>
      </c>
      <c r="R72" t="s">
        <v>528</v>
      </c>
      <c r="S72" t="s">
        <v>148</v>
      </c>
      <c r="T72" t="s">
        <v>529</v>
      </c>
      <c r="Z72" t="s">
        <v>530</v>
      </c>
      <c r="AA72" t="s">
        <v>154</v>
      </c>
      <c r="AB72" t="s">
        <v>197</v>
      </c>
      <c r="AC72" t="s">
        <v>197</v>
      </c>
      <c r="AD72">
        <v>80</v>
      </c>
      <c r="AE72">
        <v>365</v>
      </c>
      <c r="AF72">
        <v>80</v>
      </c>
      <c r="AG72">
        <v>365</v>
      </c>
      <c r="AH72">
        <v>19</v>
      </c>
      <c r="AI72">
        <v>21</v>
      </c>
      <c r="AJ72">
        <v>15</v>
      </c>
      <c r="AK72">
        <v>20</v>
      </c>
      <c r="AL72">
        <v>28</v>
      </c>
      <c r="AM72">
        <v>32</v>
      </c>
      <c r="AN72">
        <v>30</v>
      </c>
      <c r="AO72">
        <v>40</v>
      </c>
      <c r="AP72">
        <v>70</v>
      </c>
      <c r="AQ72">
        <v>80</v>
      </c>
      <c r="AR72">
        <v>6</v>
      </c>
      <c r="AS72">
        <v>4</v>
      </c>
      <c r="AT72">
        <v>168</v>
      </c>
      <c r="AU72">
        <v>197</v>
      </c>
      <c r="AV72" t="s">
        <v>531</v>
      </c>
      <c r="AW72" t="s">
        <v>34</v>
      </c>
      <c r="AX72" t="s">
        <v>38</v>
      </c>
      <c r="AY72" t="s">
        <v>588</v>
      </c>
      <c r="AZ72" t="s">
        <v>154</v>
      </c>
      <c r="BA72" t="s">
        <v>197</v>
      </c>
      <c r="BB72" t="s">
        <v>197</v>
      </c>
      <c r="BC72" t="s">
        <v>197</v>
      </c>
      <c r="BD72" t="s">
        <v>197</v>
      </c>
      <c r="BE72" t="s">
        <v>154</v>
      </c>
      <c r="BF72" t="s">
        <v>197</v>
      </c>
      <c r="BG72" t="s">
        <v>197</v>
      </c>
      <c r="BH72" s="24">
        <v>2015</v>
      </c>
      <c r="BI72" s="24">
        <v>2015</v>
      </c>
      <c r="BJ72" t="s">
        <v>111</v>
      </c>
      <c r="BL72" t="s">
        <v>533</v>
      </c>
      <c r="CN72">
        <v>0</v>
      </c>
      <c r="CO72">
        <v>0</v>
      </c>
      <c r="DZ72">
        <v>0</v>
      </c>
      <c r="EA72">
        <v>0</v>
      </c>
      <c r="EF72" s="1">
        <v>1</v>
      </c>
      <c r="EG72" s="1">
        <v>0</v>
      </c>
      <c r="EH72" s="1">
        <v>0</v>
      </c>
      <c r="EI72" s="1">
        <v>0</v>
      </c>
      <c r="EJ72" t="s">
        <v>534</v>
      </c>
      <c r="EL72" t="s">
        <v>571</v>
      </c>
      <c r="EM72" t="s">
        <v>154</v>
      </c>
      <c r="EN72" t="s">
        <v>197</v>
      </c>
      <c r="EO72" t="s">
        <v>154</v>
      </c>
      <c r="EP72" t="s">
        <v>197</v>
      </c>
      <c r="EQ72" t="s">
        <v>197</v>
      </c>
      <c r="ER72" t="s">
        <v>154</v>
      </c>
      <c r="ES72" t="s">
        <v>197</v>
      </c>
      <c r="ET72" t="s">
        <v>197</v>
      </c>
      <c r="EU72" t="s">
        <v>154</v>
      </c>
      <c r="EV72" t="s">
        <v>197</v>
      </c>
      <c r="EW72" t="s">
        <v>197</v>
      </c>
      <c r="EX72" t="s">
        <v>536</v>
      </c>
      <c r="EY72" t="s">
        <v>537</v>
      </c>
      <c r="FB72" t="s">
        <v>537</v>
      </c>
      <c r="FE72" t="s">
        <v>540</v>
      </c>
      <c r="FG72">
        <v>72</v>
      </c>
      <c r="FH72" t="s">
        <v>148</v>
      </c>
      <c r="FI72" t="s">
        <v>148</v>
      </c>
      <c r="FJ72" t="s">
        <v>148</v>
      </c>
      <c r="FN72" t="s">
        <v>147</v>
      </c>
      <c r="FO72" t="s">
        <v>170</v>
      </c>
      <c r="FQ72" t="s">
        <v>724</v>
      </c>
      <c r="FR72" t="s">
        <v>154</v>
      </c>
      <c r="FS72" t="s">
        <v>154</v>
      </c>
      <c r="FT72" t="s">
        <v>197</v>
      </c>
      <c r="FU72" t="s">
        <v>197</v>
      </c>
      <c r="FV72" t="s">
        <v>197</v>
      </c>
      <c r="FW72" t="s">
        <v>197</v>
      </c>
      <c r="FX72" t="s">
        <v>197</v>
      </c>
      <c r="FY72" t="s">
        <v>197</v>
      </c>
      <c r="FZ72" t="s">
        <v>668</v>
      </c>
      <c r="GA72" t="s">
        <v>632</v>
      </c>
      <c r="GB72" t="s">
        <v>1055</v>
      </c>
      <c r="GC72" t="s">
        <v>197</v>
      </c>
      <c r="GD72" t="s">
        <v>154</v>
      </c>
      <c r="GE72" t="s">
        <v>197</v>
      </c>
      <c r="GF72" t="s">
        <v>197</v>
      </c>
      <c r="GG72" t="s">
        <v>197</v>
      </c>
      <c r="GH72" t="s">
        <v>147</v>
      </c>
      <c r="GP72" t="s">
        <v>147</v>
      </c>
      <c r="GY72" t="s">
        <v>547</v>
      </c>
      <c r="GZ72" t="s">
        <v>1770</v>
      </c>
      <c r="HA72" t="s">
        <v>197</v>
      </c>
      <c r="HB72" t="s">
        <v>197</v>
      </c>
      <c r="HC72" t="s">
        <v>197</v>
      </c>
      <c r="HD72" t="s">
        <v>197</v>
      </c>
      <c r="HE72" t="s">
        <v>197</v>
      </c>
      <c r="HF72" t="s">
        <v>197</v>
      </c>
      <c r="HG72" t="s">
        <v>154</v>
      </c>
      <c r="HI72" t="s">
        <v>548</v>
      </c>
      <c r="HK72" t="s">
        <v>148</v>
      </c>
      <c r="HL72" t="s">
        <v>574</v>
      </c>
      <c r="HM72" t="s">
        <v>154</v>
      </c>
      <c r="HN72" t="s">
        <v>197</v>
      </c>
      <c r="HO72" t="s">
        <v>197</v>
      </c>
      <c r="HP72" t="s">
        <v>197</v>
      </c>
      <c r="HQ72" t="s">
        <v>197</v>
      </c>
      <c r="HS72" t="s">
        <v>575</v>
      </c>
      <c r="HT72" t="s">
        <v>594</v>
      </c>
      <c r="HU72" t="s">
        <v>884</v>
      </c>
      <c r="HV72" t="s">
        <v>197</v>
      </c>
      <c r="HW72" t="s">
        <v>197</v>
      </c>
      <c r="HX72" t="s">
        <v>197</v>
      </c>
      <c r="HY72" t="s">
        <v>197</v>
      </c>
      <c r="HZ72" t="s">
        <v>197</v>
      </c>
      <c r="IA72" t="s">
        <v>154</v>
      </c>
      <c r="IB72" t="s">
        <v>154</v>
      </c>
      <c r="IC72" t="s">
        <v>197</v>
      </c>
      <c r="ID72" t="s">
        <v>197</v>
      </c>
      <c r="IE72" t="s">
        <v>197</v>
      </c>
      <c r="IF72" t="s">
        <v>197</v>
      </c>
      <c r="IG72" t="s">
        <v>154</v>
      </c>
      <c r="IH72" t="s">
        <v>197</v>
      </c>
      <c r="II72" t="s">
        <v>552</v>
      </c>
      <c r="IJ72" t="s">
        <v>147</v>
      </c>
      <c r="JH72" t="s">
        <v>148</v>
      </c>
      <c r="JI72" t="s">
        <v>775</v>
      </c>
      <c r="JJ72" t="s">
        <v>154</v>
      </c>
      <c r="JK72" t="s">
        <v>154</v>
      </c>
      <c r="JL72" t="s">
        <v>197</v>
      </c>
      <c r="JM72" t="s">
        <v>197</v>
      </c>
      <c r="JN72" t="s">
        <v>197</v>
      </c>
      <c r="JO72" t="s">
        <v>197</v>
      </c>
      <c r="JP72" t="s">
        <v>197</v>
      </c>
      <c r="JQ72" t="s">
        <v>197</v>
      </c>
      <c r="JR72" t="s">
        <v>554</v>
      </c>
      <c r="JS72" t="s">
        <v>197</v>
      </c>
      <c r="JT72" t="s">
        <v>197</v>
      </c>
      <c r="JU72" t="s">
        <v>154</v>
      </c>
      <c r="JV72" t="s">
        <v>197</v>
      </c>
      <c r="JW72" t="s">
        <v>154</v>
      </c>
      <c r="JX72" t="s">
        <v>197</v>
      </c>
      <c r="JY72" t="s">
        <v>197</v>
      </c>
      <c r="JZ72" t="s">
        <v>147</v>
      </c>
      <c r="KA72" t="s">
        <v>167</v>
      </c>
      <c r="KB72" t="s">
        <v>580</v>
      </c>
      <c r="KD72" t="s">
        <v>581</v>
      </c>
      <c r="KE72" t="s">
        <v>154</v>
      </c>
      <c r="KF72" t="s">
        <v>197</v>
      </c>
      <c r="KG72" t="s">
        <v>197</v>
      </c>
      <c r="KH72" t="s">
        <v>154</v>
      </c>
      <c r="KI72" t="s">
        <v>197</v>
      </c>
      <c r="KJ72" t="s">
        <v>197</v>
      </c>
      <c r="KK72" t="s">
        <v>197</v>
      </c>
      <c r="KM72" t="s">
        <v>557</v>
      </c>
      <c r="KN72" t="s">
        <v>148</v>
      </c>
      <c r="KO72" t="s">
        <v>558</v>
      </c>
      <c r="KP72" t="s">
        <v>559</v>
      </c>
      <c r="KR72" t="s">
        <v>148</v>
      </c>
      <c r="KS72" t="s">
        <v>601</v>
      </c>
      <c r="KT72" t="s">
        <v>154</v>
      </c>
      <c r="KU72" t="s">
        <v>154</v>
      </c>
      <c r="KV72" t="s">
        <v>197</v>
      </c>
      <c r="KX72" t="s">
        <v>1056</v>
      </c>
      <c r="KY72" t="s">
        <v>197</v>
      </c>
      <c r="KZ72" t="s">
        <v>154</v>
      </c>
      <c r="LA72" t="s">
        <v>197</v>
      </c>
      <c r="LB72" t="s">
        <v>197</v>
      </c>
      <c r="LC72" t="s">
        <v>154</v>
      </c>
      <c r="LD72" t="s">
        <v>197</v>
      </c>
      <c r="LE72" t="s">
        <v>197</v>
      </c>
      <c r="LF72" t="s">
        <v>154</v>
      </c>
      <c r="LG72" t="s">
        <v>197</v>
      </c>
      <c r="LH72" t="s">
        <v>197</v>
      </c>
      <c r="LJ72">
        <v>3</v>
      </c>
      <c r="LK72" s="24"/>
    </row>
    <row r="73" spans="1:323" x14ac:dyDescent="0.25">
      <c r="A73" s="48">
        <v>44539</v>
      </c>
      <c r="B73" s="48">
        <v>44561</v>
      </c>
      <c r="C73" t="s">
        <v>25</v>
      </c>
      <c r="D73" t="s">
        <v>6</v>
      </c>
      <c r="E73" s="49" t="s">
        <v>1779</v>
      </c>
      <c r="F73" s="49" t="s">
        <v>531</v>
      </c>
      <c r="G73" t="s">
        <v>521</v>
      </c>
      <c r="H73" t="s">
        <v>34</v>
      </c>
      <c r="I73" t="s">
        <v>522</v>
      </c>
      <c r="J73" t="s">
        <v>38</v>
      </c>
      <c r="K73" t="s">
        <v>1057</v>
      </c>
      <c r="L73" t="s">
        <v>1058</v>
      </c>
      <c r="M73" t="s">
        <v>525</v>
      </c>
      <c r="N73" t="s">
        <v>1059</v>
      </c>
      <c r="O73" s="46">
        <v>3</v>
      </c>
      <c r="P73" t="s">
        <v>16</v>
      </c>
      <c r="Q73" t="s">
        <v>527</v>
      </c>
      <c r="R73" t="s">
        <v>528</v>
      </c>
      <c r="S73" t="s">
        <v>148</v>
      </c>
      <c r="T73" t="s">
        <v>529</v>
      </c>
      <c r="Z73" t="s">
        <v>530</v>
      </c>
      <c r="AA73" t="s">
        <v>154</v>
      </c>
      <c r="AB73" t="s">
        <v>197</v>
      </c>
      <c r="AC73" t="s">
        <v>197</v>
      </c>
      <c r="AD73">
        <v>250</v>
      </c>
      <c r="AE73">
        <v>1200</v>
      </c>
      <c r="AF73">
        <v>250</v>
      </c>
      <c r="AG73">
        <v>1200</v>
      </c>
      <c r="AH73">
        <v>36</v>
      </c>
      <c r="AI73">
        <v>36</v>
      </c>
      <c r="AJ73">
        <v>60</v>
      </c>
      <c r="AK73">
        <v>72</v>
      </c>
      <c r="AL73">
        <v>84</v>
      </c>
      <c r="AM73">
        <v>84</v>
      </c>
      <c r="AN73">
        <v>96</v>
      </c>
      <c r="AO73">
        <v>108</v>
      </c>
      <c r="AP73">
        <v>228</v>
      </c>
      <c r="AQ73">
        <v>324</v>
      </c>
      <c r="AR73">
        <v>36</v>
      </c>
      <c r="AS73">
        <v>36</v>
      </c>
      <c r="AT73">
        <v>540</v>
      </c>
      <c r="AU73">
        <v>660</v>
      </c>
      <c r="AV73" t="s">
        <v>531</v>
      </c>
      <c r="AW73" t="s">
        <v>34</v>
      </c>
      <c r="AX73" t="s">
        <v>38</v>
      </c>
      <c r="AY73" t="s">
        <v>588</v>
      </c>
      <c r="AZ73" t="s">
        <v>154</v>
      </c>
      <c r="BA73" t="s">
        <v>197</v>
      </c>
      <c r="BB73" t="s">
        <v>197</v>
      </c>
      <c r="BC73" t="s">
        <v>197</v>
      </c>
      <c r="BD73" t="s">
        <v>197</v>
      </c>
      <c r="BE73" t="s">
        <v>154</v>
      </c>
      <c r="BF73" t="s">
        <v>197</v>
      </c>
      <c r="BG73" t="s">
        <v>197</v>
      </c>
      <c r="BH73" s="24">
        <v>2016</v>
      </c>
      <c r="BI73" s="24">
        <v>2016</v>
      </c>
      <c r="BJ73" t="s">
        <v>111</v>
      </c>
      <c r="BL73" t="s">
        <v>570</v>
      </c>
      <c r="CN73">
        <v>0</v>
      </c>
      <c r="CO73">
        <v>0</v>
      </c>
      <c r="DZ73">
        <v>0</v>
      </c>
      <c r="EA73">
        <v>0</v>
      </c>
      <c r="EF73" s="1">
        <v>1</v>
      </c>
      <c r="EG73" s="1">
        <v>0</v>
      </c>
      <c r="EH73" s="1">
        <v>0</v>
      </c>
      <c r="EI73" s="1">
        <v>0</v>
      </c>
      <c r="EJ73" t="s">
        <v>534</v>
      </c>
      <c r="EL73" t="s">
        <v>1060</v>
      </c>
      <c r="EM73" t="s">
        <v>154</v>
      </c>
      <c r="EN73" t="s">
        <v>154</v>
      </c>
      <c r="EO73" t="s">
        <v>154</v>
      </c>
      <c r="EP73" t="s">
        <v>197</v>
      </c>
      <c r="EQ73" t="s">
        <v>197</v>
      </c>
      <c r="ER73" t="s">
        <v>197</v>
      </c>
      <c r="ES73" t="s">
        <v>197</v>
      </c>
      <c r="ET73" t="s">
        <v>197</v>
      </c>
      <c r="EU73" t="s">
        <v>154</v>
      </c>
      <c r="EV73" t="s">
        <v>197</v>
      </c>
      <c r="EW73" t="s">
        <v>197</v>
      </c>
      <c r="EX73" t="s">
        <v>536</v>
      </c>
      <c r="EY73" t="s">
        <v>537</v>
      </c>
      <c r="EZ73" t="s">
        <v>537</v>
      </c>
      <c r="FE73" t="s">
        <v>540</v>
      </c>
      <c r="FG73">
        <v>64</v>
      </c>
      <c r="FH73" t="s">
        <v>148</v>
      </c>
      <c r="FI73" t="s">
        <v>148</v>
      </c>
      <c r="FJ73" t="s">
        <v>148</v>
      </c>
      <c r="FN73" t="s">
        <v>148</v>
      </c>
      <c r="FQ73" t="s">
        <v>572</v>
      </c>
      <c r="FR73" t="s">
        <v>197</v>
      </c>
      <c r="FS73" t="s">
        <v>154</v>
      </c>
      <c r="FT73" t="s">
        <v>197</v>
      </c>
      <c r="FU73" t="s">
        <v>197</v>
      </c>
      <c r="FV73" t="s">
        <v>197</v>
      </c>
      <c r="FW73" t="s">
        <v>197</v>
      </c>
      <c r="FX73" t="s">
        <v>197</v>
      </c>
      <c r="FY73" t="s">
        <v>197</v>
      </c>
      <c r="FZ73" t="s">
        <v>550</v>
      </c>
      <c r="GA73" t="s">
        <v>543</v>
      </c>
      <c r="GB73" t="s">
        <v>573</v>
      </c>
      <c r="GC73" t="s">
        <v>197</v>
      </c>
      <c r="GD73" t="s">
        <v>197</v>
      </c>
      <c r="GE73" t="s">
        <v>154</v>
      </c>
      <c r="GF73" t="s">
        <v>197</v>
      </c>
      <c r="GG73" t="s">
        <v>197</v>
      </c>
      <c r="GH73" t="s">
        <v>147</v>
      </c>
      <c r="GP73" t="s">
        <v>147</v>
      </c>
      <c r="GY73" t="s">
        <v>547</v>
      </c>
      <c r="GZ73" t="s">
        <v>1770</v>
      </c>
      <c r="HA73" t="s">
        <v>197</v>
      </c>
      <c r="HB73" t="s">
        <v>197</v>
      </c>
      <c r="HC73" t="s">
        <v>197</v>
      </c>
      <c r="HD73" t="s">
        <v>197</v>
      </c>
      <c r="HE73" t="s">
        <v>197</v>
      </c>
      <c r="HF73" t="s">
        <v>197</v>
      </c>
      <c r="HG73" t="s">
        <v>154</v>
      </c>
      <c r="HI73" t="s">
        <v>548</v>
      </c>
      <c r="HK73" t="s">
        <v>148</v>
      </c>
      <c r="HL73" t="s">
        <v>574</v>
      </c>
      <c r="HM73" t="s">
        <v>154</v>
      </c>
      <c r="HN73" t="s">
        <v>197</v>
      </c>
      <c r="HO73" t="s">
        <v>197</v>
      </c>
      <c r="HP73" t="s">
        <v>197</v>
      </c>
      <c r="HQ73" t="s">
        <v>197</v>
      </c>
      <c r="HS73" t="s">
        <v>575</v>
      </c>
      <c r="HT73" t="s">
        <v>594</v>
      </c>
      <c r="HU73" t="s">
        <v>669</v>
      </c>
      <c r="HV73" t="s">
        <v>197</v>
      </c>
      <c r="HW73" t="s">
        <v>197</v>
      </c>
      <c r="HX73" t="s">
        <v>197</v>
      </c>
      <c r="HY73" t="s">
        <v>197</v>
      </c>
      <c r="HZ73" t="s">
        <v>197</v>
      </c>
      <c r="IA73" t="s">
        <v>154</v>
      </c>
      <c r="IB73" t="s">
        <v>154</v>
      </c>
      <c r="IC73" t="s">
        <v>197</v>
      </c>
      <c r="ID73" t="s">
        <v>197</v>
      </c>
      <c r="IE73" t="s">
        <v>197</v>
      </c>
      <c r="IF73" t="s">
        <v>197</v>
      </c>
      <c r="IG73" t="s">
        <v>154</v>
      </c>
      <c r="IH73" t="s">
        <v>197</v>
      </c>
      <c r="II73" t="s">
        <v>552</v>
      </c>
      <c r="IJ73" t="s">
        <v>147</v>
      </c>
      <c r="JH73" t="s">
        <v>148</v>
      </c>
      <c r="JI73" t="s">
        <v>625</v>
      </c>
      <c r="JJ73" t="s">
        <v>154</v>
      </c>
      <c r="JK73" t="s">
        <v>197</v>
      </c>
      <c r="JL73" t="s">
        <v>197</v>
      </c>
      <c r="JM73" t="s">
        <v>197</v>
      </c>
      <c r="JN73" t="s">
        <v>197</v>
      </c>
      <c r="JO73" t="s">
        <v>197</v>
      </c>
      <c r="JP73" t="s">
        <v>197</v>
      </c>
      <c r="JQ73" t="s">
        <v>197</v>
      </c>
      <c r="JR73" t="s">
        <v>554</v>
      </c>
      <c r="JS73" t="s">
        <v>197</v>
      </c>
      <c r="JT73" t="s">
        <v>197</v>
      </c>
      <c r="JU73" t="s">
        <v>154</v>
      </c>
      <c r="JV73" t="s">
        <v>197</v>
      </c>
      <c r="JW73" t="s">
        <v>154</v>
      </c>
      <c r="JX73" t="s">
        <v>197</v>
      </c>
      <c r="JY73" t="s">
        <v>197</v>
      </c>
      <c r="JZ73" t="s">
        <v>147</v>
      </c>
      <c r="KA73" t="s">
        <v>167</v>
      </c>
      <c r="KB73" t="s">
        <v>580</v>
      </c>
      <c r="KD73" t="s">
        <v>581</v>
      </c>
      <c r="KE73" t="s">
        <v>154</v>
      </c>
      <c r="KF73" t="s">
        <v>197</v>
      </c>
      <c r="KG73" t="s">
        <v>197</v>
      </c>
      <c r="KH73" t="s">
        <v>154</v>
      </c>
      <c r="KI73" t="s">
        <v>197</v>
      </c>
      <c r="KJ73" t="s">
        <v>197</v>
      </c>
      <c r="KK73" t="s">
        <v>197</v>
      </c>
      <c r="KM73" t="s">
        <v>582</v>
      </c>
      <c r="KN73" t="s">
        <v>148</v>
      </c>
      <c r="KO73" t="s">
        <v>558</v>
      </c>
      <c r="KP73" t="s">
        <v>559</v>
      </c>
      <c r="KR73" t="s">
        <v>148</v>
      </c>
      <c r="KS73" t="s">
        <v>560</v>
      </c>
      <c r="KT73" t="s">
        <v>154</v>
      </c>
      <c r="KU73" t="s">
        <v>154</v>
      </c>
      <c r="KV73" t="s">
        <v>197</v>
      </c>
      <c r="KX73" t="s">
        <v>1061</v>
      </c>
      <c r="KY73" t="s">
        <v>154</v>
      </c>
      <c r="KZ73" t="s">
        <v>197</v>
      </c>
      <c r="LA73" t="s">
        <v>197</v>
      </c>
      <c r="LB73" t="s">
        <v>197</v>
      </c>
      <c r="LC73" t="s">
        <v>154</v>
      </c>
      <c r="LD73" t="s">
        <v>197</v>
      </c>
      <c r="LE73" t="s">
        <v>197</v>
      </c>
      <c r="LF73" t="s">
        <v>197</v>
      </c>
      <c r="LG73" t="s">
        <v>197</v>
      </c>
      <c r="LH73" t="s">
        <v>197</v>
      </c>
      <c r="LJ73">
        <v>3</v>
      </c>
      <c r="LK73" s="24"/>
    </row>
    <row r="74" spans="1:323" x14ac:dyDescent="0.25">
      <c r="A74" s="48">
        <v>44539</v>
      </c>
      <c r="B74" s="48">
        <v>44561</v>
      </c>
      <c r="C74" t="s">
        <v>25</v>
      </c>
      <c r="D74" t="s">
        <v>6</v>
      </c>
      <c r="E74" s="49" t="s">
        <v>1779</v>
      </c>
      <c r="F74" s="49" t="s">
        <v>531</v>
      </c>
      <c r="G74" t="s">
        <v>521</v>
      </c>
      <c r="H74" t="s">
        <v>34</v>
      </c>
      <c r="I74" t="s">
        <v>522</v>
      </c>
      <c r="J74" t="s">
        <v>38</v>
      </c>
      <c r="K74" t="s">
        <v>703</v>
      </c>
      <c r="L74" t="s">
        <v>1059</v>
      </c>
      <c r="M74" t="s">
        <v>525</v>
      </c>
      <c r="N74" t="s">
        <v>1062</v>
      </c>
      <c r="O74" s="46">
        <v>2</v>
      </c>
      <c r="P74" t="s">
        <v>16</v>
      </c>
      <c r="Q74" t="s">
        <v>527</v>
      </c>
      <c r="R74" t="s">
        <v>565</v>
      </c>
      <c r="S74" t="s">
        <v>148</v>
      </c>
      <c r="T74" t="s">
        <v>529</v>
      </c>
      <c r="Z74" t="s">
        <v>530</v>
      </c>
      <c r="AA74" t="s">
        <v>154</v>
      </c>
      <c r="AB74" t="s">
        <v>197</v>
      </c>
      <c r="AC74" t="s">
        <v>197</v>
      </c>
      <c r="AD74">
        <v>600</v>
      </c>
      <c r="AE74">
        <v>2860</v>
      </c>
      <c r="AF74">
        <v>600</v>
      </c>
      <c r="AG74">
        <v>2860</v>
      </c>
      <c r="AH74">
        <v>80</v>
      </c>
      <c r="AI74">
        <v>50</v>
      </c>
      <c r="AJ74">
        <v>100</v>
      </c>
      <c r="AK74">
        <v>60</v>
      </c>
      <c r="AL74">
        <v>110</v>
      </c>
      <c r="AM74">
        <v>80</v>
      </c>
      <c r="AN74">
        <v>100</v>
      </c>
      <c r="AO74">
        <v>150</v>
      </c>
      <c r="AP74">
        <v>1030</v>
      </c>
      <c r="AQ74">
        <v>900</v>
      </c>
      <c r="AR74">
        <v>70</v>
      </c>
      <c r="AS74">
        <v>130</v>
      </c>
      <c r="AT74">
        <v>1490</v>
      </c>
      <c r="AU74">
        <v>1370</v>
      </c>
      <c r="AV74" t="s">
        <v>531</v>
      </c>
      <c r="AW74" t="s">
        <v>34</v>
      </c>
      <c r="AX74" t="s">
        <v>38</v>
      </c>
      <c r="AY74" t="s">
        <v>588</v>
      </c>
      <c r="AZ74" t="s">
        <v>154</v>
      </c>
      <c r="BA74" t="s">
        <v>197</v>
      </c>
      <c r="BB74" t="s">
        <v>197</v>
      </c>
      <c r="BC74" t="s">
        <v>197</v>
      </c>
      <c r="BD74" t="s">
        <v>197</v>
      </c>
      <c r="BE74" t="s">
        <v>154</v>
      </c>
      <c r="BF74" t="s">
        <v>197</v>
      </c>
      <c r="BG74" t="s">
        <v>197</v>
      </c>
      <c r="BH74" s="24">
        <v>2021</v>
      </c>
      <c r="BI74" s="24">
        <v>2021</v>
      </c>
      <c r="BJ74" t="s">
        <v>115</v>
      </c>
      <c r="BL74" t="s">
        <v>533</v>
      </c>
      <c r="CN74">
        <v>0</v>
      </c>
      <c r="CO74">
        <v>0</v>
      </c>
      <c r="DZ74">
        <v>0</v>
      </c>
      <c r="EA74">
        <v>0</v>
      </c>
      <c r="EF74" s="1">
        <v>1</v>
      </c>
      <c r="EG74" s="1">
        <v>0</v>
      </c>
      <c r="EH74" s="1">
        <v>0</v>
      </c>
      <c r="EI74" s="1">
        <v>0</v>
      </c>
      <c r="EJ74" t="s">
        <v>534</v>
      </c>
      <c r="EL74" t="s">
        <v>1063</v>
      </c>
      <c r="EM74" t="s">
        <v>154</v>
      </c>
      <c r="EN74" t="s">
        <v>154</v>
      </c>
      <c r="EO74" t="s">
        <v>154</v>
      </c>
      <c r="EP74" t="s">
        <v>197</v>
      </c>
      <c r="EQ74" t="s">
        <v>154</v>
      </c>
      <c r="ER74" t="s">
        <v>154</v>
      </c>
      <c r="ES74" t="s">
        <v>197</v>
      </c>
      <c r="ET74" t="s">
        <v>197</v>
      </c>
      <c r="EU74" t="s">
        <v>197</v>
      </c>
      <c r="EV74" t="s">
        <v>154</v>
      </c>
      <c r="EW74" t="s">
        <v>197</v>
      </c>
      <c r="EY74" t="s">
        <v>536</v>
      </c>
      <c r="EZ74" t="s">
        <v>536</v>
      </c>
      <c r="FA74" t="s">
        <v>536</v>
      </c>
      <c r="FB74" t="s">
        <v>536</v>
      </c>
      <c r="FE74" t="s">
        <v>540</v>
      </c>
      <c r="FG74">
        <v>322</v>
      </c>
      <c r="FH74" t="s">
        <v>148</v>
      </c>
      <c r="FI74" t="s">
        <v>148</v>
      </c>
      <c r="FJ74" t="s">
        <v>148</v>
      </c>
      <c r="FN74" t="s">
        <v>147</v>
      </c>
      <c r="FO74" t="s">
        <v>170</v>
      </c>
      <c r="FQ74" t="s">
        <v>1064</v>
      </c>
      <c r="FR74" t="s">
        <v>197</v>
      </c>
      <c r="FS74" t="s">
        <v>197</v>
      </c>
      <c r="FT74" t="s">
        <v>197</v>
      </c>
      <c r="FU74" t="s">
        <v>154</v>
      </c>
      <c r="FV74" t="s">
        <v>197</v>
      </c>
      <c r="FW74" t="s">
        <v>197</v>
      </c>
      <c r="FX74" t="s">
        <v>197</v>
      </c>
      <c r="FY74" t="s">
        <v>197</v>
      </c>
      <c r="FZ74" t="s">
        <v>550</v>
      </c>
      <c r="GA74" t="s">
        <v>543</v>
      </c>
      <c r="GB74" t="s">
        <v>610</v>
      </c>
      <c r="GC74" t="s">
        <v>154</v>
      </c>
      <c r="GD74" t="s">
        <v>197</v>
      </c>
      <c r="GE74" t="s">
        <v>197</v>
      </c>
      <c r="GF74" t="s">
        <v>197</v>
      </c>
      <c r="GG74" t="s">
        <v>197</v>
      </c>
      <c r="GH74" t="s">
        <v>147</v>
      </c>
      <c r="GP74" t="s">
        <v>147</v>
      </c>
      <c r="GY74" t="s">
        <v>547</v>
      </c>
      <c r="GZ74" t="s">
        <v>1770</v>
      </c>
      <c r="HA74" t="s">
        <v>197</v>
      </c>
      <c r="HB74" t="s">
        <v>197</v>
      </c>
      <c r="HC74" t="s">
        <v>197</v>
      </c>
      <c r="HD74" t="s">
        <v>197</v>
      </c>
      <c r="HE74" t="s">
        <v>197</v>
      </c>
      <c r="HF74" t="s">
        <v>197</v>
      </c>
      <c r="HG74" t="s">
        <v>154</v>
      </c>
      <c r="HI74" t="s">
        <v>548</v>
      </c>
      <c r="HK74" t="s">
        <v>148</v>
      </c>
      <c r="HL74" t="s">
        <v>574</v>
      </c>
      <c r="HM74" t="s">
        <v>154</v>
      </c>
      <c r="HN74" t="s">
        <v>197</v>
      </c>
      <c r="HO74" t="s">
        <v>197</v>
      </c>
      <c r="HP74" t="s">
        <v>197</v>
      </c>
      <c r="HQ74" t="s">
        <v>197</v>
      </c>
      <c r="HS74" t="s">
        <v>575</v>
      </c>
      <c r="HT74" t="s">
        <v>594</v>
      </c>
      <c r="HU74" t="s">
        <v>611</v>
      </c>
      <c r="HV74" t="s">
        <v>197</v>
      </c>
      <c r="HW74" t="s">
        <v>197</v>
      </c>
      <c r="HX74" t="s">
        <v>197</v>
      </c>
      <c r="HY74" t="s">
        <v>197</v>
      </c>
      <c r="HZ74" t="s">
        <v>197</v>
      </c>
      <c r="IA74" t="s">
        <v>154</v>
      </c>
      <c r="IB74" t="s">
        <v>154</v>
      </c>
      <c r="IC74" t="s">
        <v>197</v>
      </c>
      <c r="ID74" t="s">
        <v>154</v>
      </c>
      <c r="IE74" t="s">
        <v>197</v>
      </c>
      <c r="IF74" t="s">
        <v>197</v>
      </c>
      <c r="IG74" t="s">
        <v>197</v>
      </c>
      <c r="IH74" t="s">
        <v>197</v>
      </c>
      <c r="IJ74" t="s">
        <v>147</v>
      </c>
      <c r="JH74" t="s">
        <v>148</v>
      </c>
      <c r="JI74" t="s">
        <v>651</v>
      </c>
      <c r="JJ74" t="s">
        <v>154</v>
      </c>
      <c r="JK74" t="s">
        <v>154</v>
      </c>
      <c r="JL74" t="s">
        <v>197</v>
      </c>
      <c r="JM74" t="s">
        <v>154</v>
      </c>
      <c r="JN74" t="s">
        <v>197</v>
      </c>
      <c r="JO74" t="s">
        <v>197</v>
      </c>
      <c r="JP74" t="s">
        <v>197</v>
      </c>
      <c r="JQ74" t="s">
        <v>197</v>
      </c>
      <c r="JR74" t="s">
        <v>613</v>
      </c>
      <c r="JS74" t="s">
        <v>197</v>
      </c>
      <c r="JT74" t="s">
        <v>197</v>
      </c>
      <c r="JU74" t="s">
        <v>154</v>
      </c>
      <c r="JV74" t="s">
        <v>197</v>
      </c>
      <c r="JW74" t="s">
        <v>154</v>
      </c>
      <c r="JX74" t="s">
        <v>154</v>
      </c>
      <c r="JY74" t="s">
        <v>197</v>
      </c>
      <c r="JZ74" t="s">
        <v>147</v>
      </c>
      <c r="KA74" t="s">
        <v>168</v>
      </c>
      <c r="KB74" t="s">
        <v>580</v>
      </c>
      <c r="KD74" t="s">
        <v>581</v>
      </c>
      <c r="KE74" t="s">
        <v>154</v>
      </c>
      <c r="KF74" t="s">
        <v>197</v>
      </c>
      <c r="KG74" t="s">
        <v>197</v>
      </c>
      <c r="KH74" t="s">
        <v>154</v>
      </c>
      <c r="KI74" t="s">
        <v>197</v>
      </c>
      <c r="KJ74" t="s">
        <v>197</v>
      </c>
      <c r="KK74" t="s">
        <v>197</v>
      </c>
      <c r="KM74" t="s">
        <v>557</v>
      </c>
      <c r="KN74" t="s">
        <v>148</v>
      </c>
      <c r="KO74" t="s">
        <v>558</v>
      </c>
      <c r="KP74" t="s">
        <v>559</v>
      </c>
      <c r="KR74" t="s">
        <v>148</v>
      </c>
      <c r="KS74" t="s">
        <v>601</v>
      </c>
      <c r="KT74" t="s">
        <v>154</v>
      </c>
      <c r="KU74" t="s">
        <v>154</v>
      </c>
      <c r="KV74" t="s">
        <v>197</v>
      </c>
      <c r="KX74" t="s">
        <v>848</v>
      </c>
      <c r="KY74" t="s">
        <v>154</v>
      </c>
      <c r="KZ74" t="s">
        <v>197</v>
      </c>
      <c r="LA74" t="s">
        <v>197</v>
      </c>
      <c r="LB74" t="s">
        <v>154</v>
      </c>
      <c r="LC74" t="s">
        <v>197</v>
      </c>
      <c r="LD74" t="s">
        <v>197</v>
      </c>
      <c r="LE74" t="s">
        <v>197</v>
      </c>
      <c r="LF74" t="s">
        <v>154</v>
      </c>
      <c r="LG74" t="s">
        <v>197</v>
      </c>
      <c r="LH74" t="s">
        <v>197</v>
      </c>
      <c r="LJ74">
        <v>4</v>
      </c>
      <c r="LK74" s="24"/>
    </row>
    <row r="75" spans="1:323" x14ac:dyDescent="0.25">
      <c r="A75" s="48">
        <v>44539</v>
      </c>
      <c r="B75" s="48">
        <v>44561</v>
      </c>
      <c r="C75" t="s">
        <v>25</v>
      </c>
      <c r="D75" t="s">
        <v>6</v>
      </c>
      <c r="E75" s="49" t="s">
        <v>1779</v>
      </c>
      <c r="F75" s="49" t="s">
        <v>531</v>
      </c>
      <c r="G75" t="s">
        <v>521</v>
      </c>
      <c r="H75" t="s">
        <v>34</v>
      </c>
      <c r="I75" t="s">
        <v>522</v>
      </c>
      <c r="J75" t="s">
        <v>38</v>
      </c>
      <c r="K75" t="s">
        <v>703</v>
      </c>
      <c r="L75" t="s">
        <v>1062</v>
      </c>
      <c r="M75" t="s">
        <v>525</v>
      </c>
      <c r="N75" t="s">
        <v>1059</v>
      </c>
      <c r="O75" s="46">
        <v>2</v>
      </c>
      <c r="P75" t="s">
        <v>16</v>
      </c>
      <c r="Q75" t="s">
        <v>527</v>
      </c>
      <c r="R75" t="s">
        <v>528</v>
      </c>
      <c r="S75" t="s">
        <v>148</v>
      </c>
      <c r="T75" t="s">
        <v>529</v>
      </c>
      <c r="Z75" t="s">
        <v>530</v>
      </c>
      <c r="AA75" t="s">
        <v>154</v>
      </c>
      <c r="AB75" t="s">
        <v>197</v>
      </c>
      <c r="AC75" t="s">
        <v>197</v>
      </c>
      <c r="AD75">
        <v>48</v>
      </c>
      <c r="AE75">
        <v>201</v>
      </c>
      <c r="AF75">
        <v>48</v>
      </c>
      <c r="AG75">
        <v>201</v>
      </c>
      <c r="AH75">
        <v>8</v>
      </c>
      <c r="AI75">
        <v>12</v>
      </c>
      <c r="AJ75">
        <v>20</v>
      </c>
      <c r="AK75">
        <v>25</v>
      </c>
      <c r="AL75">
        <v>18</v>
      </c>
      <c r="AM75">
        <v>12</v>
      </c>
      <c r="AN75">
        <v>9</v>
      </c>
      <c r="AO75">
        <v>6</v>
      </c>
      <c r="AP75">
        <v>30</v>
      </c>
      <c r="AQ75">
        <v>40</v>
      </c>
      <c r="AR75">
        <v>13</v>
      </c>
      <c r="AS75">
        <v>8</v>
      </c>
      <c r="AT75">
        <v>98</v>
      </c>
      <c r="AU75">
        <v>103</v>
      </c>
      <c r="AV75" t="s">
        <v>531</v>
      </c>
      <c r="AW75" t="s">
        <v>34</v>
      </c>
      <c r="AX75" t="s">
        <v>38</v>
      </c>
      <c r="AY75" t="s">
        <v>588</v>
      </c>
      <c r="AZ75" t="s">
        <v>154</v>
      </c>
      <c r="BA75" t="s">
        <v>197</v>
      </c>
      <c r="BB75" t="s">
        <v>197</v>
      </c>
      <c r="BC75" t="s">
        <v>197</v>
      </c>
      <c r="BD75" t="s">
        <v>197</v>
      </c>
      <c r="BE75" t="s">
        <v>154</v>
      </c>
      <c r="BF75" t="s">
        <v>197</v>
      </c>
      <c r="BG75" t="s">
        <v>197</v>
      </c>
      <c r="BH75" s="24">
        <v>2021</v>
      </c>
      <c r="BI75" s="24">
        <v>2021</v>
      </c>
      <c r="BJ75" t="s">
        <v>111</v>
      </c>
      <c r="BL75" t="s">
        <v>533</v>
      </c>
      <c r="CN75">
        <v>0</v>
      </c>
      <c r="CO75">
        <v>0</v>
      </c>
      <c r="DZ75">
        <v>0</v>
      </c>
      <c r="EA75">
        <v>0</v>
      </c>
      <c r="EF75" s="1">
        <v>1</v>
      </c>
      <c r="EG75" s="1">
        <v>0</v>
      </c>
      <c r="EH75" s="1">
        <v>0</v>
      </c>
      <c r="EI75" s="1">
        <v>0</v>
      </c>
      <c r="EJ75" t="s">
        <v>534</v>
      </c>
      <c r="EL75" t="s">
        <v>666</v>
      </c>
      <c r="EM75" t="s">
        <v>197</v>
      </c>
      <c r="EN75" t="s">
        <v>197</v>
      </c>
      <c r="EO75" t="s">
        <v>197</v>
      </c>
      <c r="EP75" t="s">
        <v>197</v>
      </c>
      <c r="EQ75" t="s">
        <v>197</v>
      </c>
      <c r="ER75" t="s">
        <v>197</v>
      </c>
      <c r="ES75" t="s">
        <v>197</v>
      </c>
      <c r="ET75" t="s">
        <v>197</v>
      </c>
      <c r="EU75" t="s">
        <v>197</v>
      </c>
      <c r="EV75" t="s">
        <v>197</v>
      </c>
      <c r="EW75" t="s">
        <v>154</v>
      </c>
      <c r="FG75">
        <v>39</v>
      </c>
      <c r="FH75" t="s">
        <v>148</v>
      </c>
      <c r="FI75" t="s">
        <v>148</v>
      </c>
      <c r="FJ75" t="s">
        <v>148</v>
      </c>
      <c r="FN75" t="s">
        <v>148</v>
      </c>
      <c r="FQ75" t="s">
        <v>667</v>
      </c>
      <c r="FR75" t="s">
        <v>154</v>
      </c>
      <c r="FS75" t="s">
        <v>197</v>
      </c>
      <c r="FT75" t="s">
        <v>197</v>
      </c>
      <c r="FU75" t="s">
        <v>197</v>
      </c>
      <c r="FV75" t="s">
        <v>197</v>
      </c>
      <c r="FW75" t="s">
        <v>197</v>
      </c>
      <c r="FX75" t="s">
        <v>197</v>
      </c>
      <c r="FY75" t="s">
        <v>197</v>
      </c>
      <c r="FZ75" t="s">
        <v>632</v>
      </c>
      <c r="GA75" t="s">
        <v>632</v>
      </c>
      <c r="GB75" t="s">
        <v>699</v>
      </c>
      <c r="GC75" t="s">
        <v>197</v>
      </c>
      <c r="GD75" t="s">
        <v>197</v>
      </c>
      <c r="GE75" t="s">
        <v>154</v>
      </c>
      <c r="GF75" t="s">
        <v>154</v>
      </c>
      <c r="GG75" t="s">
        <v>197</v>
      </c>
      <c r="GH75" t="s">
        <v>147</v>
      </c>
      <c r="GP75" t="s">
        <v>147</v>
      </c>
      <c r="GY75" t="s">
        <v>547</v>
      </c>
      <c r="GZ75" t="s">
        <v>1770</v>
      </c>
      <c r="HA75" t="s">
        <v>197</v>
      </c>
      <c r="HB75" t="s">
        <v>197</v>
      </c>
      <c r="HC75" t="s">
        <v>197</v>
      </c>
      <c r="HD75" t="s">
        <v>197</v>
      </c>
      <c r="HE75" t="s">
        <v>197</v>
      </c>
      <c r="HF75" t="s">
        <v>197</v>
      </c>
      <c r="HG75" t="s">
        <v>154</v>
      </c>
      <c r="HI75" t="s">
        <v>548</v>
      </c>
      <c r="HK75" t="s">
        <v>148</v>
      </c>
      <c r="HL75" t="s">
        <v>574</v>
      </c>
      <c r="HM75" t="s">
        <v>154</v>
      </c>
      <c r="HN75" t="s">
        <v>197</v>
      </c>
      <c r="HO75" t="s">
        <v>197</v>
      </c>
      <c r="HP75" t="s">
        <v>197</v>
      </c>
      <c r="HQ75" t="s">
        <v>197</v>
      </c>
      <c r="HS75" t="s">
        <v>575</v>
      </c>
      <c r="HT75" t="s">
        <v>594</v>
      </c>
      <c r="HU75" t="s">
        <v>821</v>
      </c>
      <c r="HV75" t="s">
        <v>154</v>
      </c>
      <c r="HW75" t="s">
        <v>197</v>
      </c>
      <c r="HX75" t="s">
        <v>197</v>
      </c>
      <c r="HY75" t="s">
        <v>197</v>
      </c>
      <c r="HZ75" t="s">
        <v>197</v>
      </c>
      <c r="IA75" t="s">
        <v>154</v>
      </c>
      <c r="IB75" t="s">
        <v>197</v>
      </c>
      <c r="IC75" t="s">
        <v>197</v>
      </c>
      <c r="ID75" t="s">
        <v>197</v>
      </c>
      <c r="IE75" t="s">
        <v>197</v>
      </c>
      <c r="IF75" t="s">
        <v>197</v>
      </c>
      <c r="IG75" t="s">
        <v>154</v>
      </c>
      <c r="IH75" t="s">
        <v>197</v>
      </c>
      <c r="II75" t="s">
        <v>552</v>
      </c>
      <c r="IJ75" t="s">
        <v>147</v>
      </c>
      <c r="JH75" t="s">
        <v>148</v>
      </c>
      <c r="JI75" t="s">
        <v>625</v>
      </c>
      <c r="JJ75" t="s">
        <v>154</v>
      </c>
      <c r="JK75" t="s">
        <v>197</v>
      </c>
      <c r="JL75" t="s">
        <v>197</v>
      </c>
      <c r="JM75" t="s">
        <v>197</v>
      </c>
      <c r="JN75" t="s">
        <v>197</v>
      </c>
      <c r="JO75" t="s">
        <v>197</v>
      </c>
      <c r="JP75" t="s">
        <v>197</v>
      </c>
      <c r="JQ75" t="s">
        <v>197</v>
      </c>
      <c r="JR75" t="s">
        <v>726</v>
      </c>
      <c r="JS75" t="s">
        <v>197</v>
      </c>
      <c r="JT75" t="s">
        <v>197</v>
      </c>
      <c r="JU75" t="s">
        <v>154</v>
      </c>
      <c r="JV75" t="s">
        <v>197</v>
      </c>
      <c r="JW75" t="s">
        <v>197</v>
      </c>
      <c r="JX75" t="s">
        <v>197</v>
      </c>
      <c r="JY75" t="s">
        <v>197</v>
      </c>
      <c r="JZ75" t="s">
        <v>147</v>
      </c>
      <c r="KA75" t="s">
        <v>167</v>
      </c>
      <c r="KB75" t="s">
        <v>580</v>
      </c>
      <c r="KD75" t="s">
        <v>671</v>
      </c>
      <c r="KE75" t="s">
        <v>154</v>
      </c>
      <c r="KF75" t="s">
        <v>197</v>
      </c>
      <c r="KG75" t="s">
        <v>197</v>
      </c>
      <c r="KH75" t="s">
        <v>197</v>
      </c>
      <c r="KI75" t="s">
        <v>197</v>
      </c>
      <c r="KJ75" t="s">
        <v>154</v>
      </c>
      <c r="KK75" t="s">
        <v>197</v>
      </c>
      <c r="KM75" t="s">
        <v>557</v>
      </c>
      <c r="KN75" t="s">
        <v>148</v>
      </c>
      <c r="KO75" t="s">
        <v>558</v>
      </c>
      <c r="KP75" t="s">
        <v>559</v>
      </c>
      <c r="KR75" t="s">
        <v>148</v>
      </c>
      <c r="KS75" t="s">
        <v>601</v>
      </c>
      <c r="KT75" t="s">
        <v>154</v>
      </c>
      <c r="KU75" t="s">
        <v>154</v>
      </c>
      <c r="KV75" t="s">
        <v>197</v>
      </c>
      <c r="KX75" t="s">
        <v>720</v>
      </c>
      <c r="KY75" t="s">
        <v>154</v>
      </c>
      <c r="KZ75" t="s">
        <v>197</v>
      </c>
      <c r="LA75" t="s">
        <v>197</v>
      </c>
      <c r="LB75" t="s">
        <v>197</v>
      </c>
      <c r="LC75" t="s">
        <v>154</v>
      </c>
      <c r="LD75" t="s">
        <v>197</v>
      </c>
      <c r="LE75" t="s">
        <v>197</v>
      </c>
      <c r="LF75" t="s">
        <v>154</v>
      </c>
      <c r="LG75" t="s">
        <v>197</v>
      </c>
      <c r="LH75" t="s">
        <v>197</v>
      </c>
      <c r="LJ75">
        <v>3</v>
      </c>
      <c r="LK75" s="24"/>
    </row>
    <row r="76" spans="1:323" x14ac:dyDescent="0.25">
      <c r="A76" s="48">
        <v>44539</v>
      </c>
      <c r="B76" s="48">
        <v>44561</v>
      </c>
      <c r="C76" t="s">
        <v>25</v>
      </c>
      <c r="D76" t="s">
        <v>6</v>
      </c>
      <c r="E76" s="49" t="s">
        <v>1779</v>
      </c>
      <c r="F76" s="49" t="s">
        <v>531</v>
      </c>
      <c r="G76" t="s">
        <v>521</v>
      </c>
      <c r="H76" t="s">
        <v>34</v>
      </c>
      <c r="I76" t="s">
        <v>522</v>
      </c>
      <c r="J76" t="s">
        <v>38</v>
      </c>
      <c r="K76" t="s">
        <v>1065</v>
      </c>
      <c r="L76" t="s">
        <v>1066</v>
      </c>
      <c r="M76" t="s">
        <v>525</v>
      </c>
      <c r="N76" t="s">
        <v>1067</v>
      </c>
      <c r="O76" s="46">
        <v>2</v>
      </c>
      <c r="P76" t="s">
        <v>16</v>
      </c>
      <c r="Q76" t="s">
        <v>527</v>
      </c>
      <c r="R76" t="s">
        <v>565</v>
      </c>
      <c r="S76" t="s">
        <v>148</v>
      </c>
      <c r="T76" t="s">
        <v>529</v>
      </c>
      <c r="Z76" t="s">
        <v>530</v>
      </c>
      <c r="AA76" t="s">
        <v>154</v>
      </c>
      <c r="AB76" t="s">
        <v>197</v>
      </c>
      <c r="AC76" t="s">
        <v>197</v>
      </c>
      <c r="AD76">
        <v>120</v>
      </c>
      <c r="AE76">
        <v>600</v>
      </c>
      <c r="AF76">
        <v>120</v>
      </c>
      <c r="AG76">
        <v>600</v>
      </c>
      <c r="AH76">
        <v>20</v>
      </c>
      <c r="AI76">
        <v>30</v>
      </c>
      <c r="AJ76">
        <v>15</v>
      </c>
      <c r="AK76">
        <v>20</v>
      </c>
      <c r="AL76">
        <v>10</v>
      </c>
      <c r="AM76">
        <v>18</v>
      </c>
      <c r="AN76">
        <v>32</v>
      </c>
      <c r="AO76">
        <v>40</v>
      </c>
      <c r="AP76">
        <v>180</v>
      </c>
      <c r="AQ76">
        <v>200</v>
      </c>
      <c r="AR76">
        <v>15</v>
      </c>
      <c r="AS76">
        <v>20</v>
      </c>
      <c r="AT76">
        <v>272</v>
      </c>
      <c r="AU76">
        <v>328</v>
      </c>
      <c r="AV76" t="s">
        <v>531</v>
      </c>
      <c r="AW76" t="s">
        <v>34</v>
      </c>
      <c r="AX76" t="s">
        <v>38</v>
      </c>
      <c r="AY76" t="s">
        <v>656</v>
      </c>
      <c r="AZ76" t="s">
        <v>154</v>
      </c>
      <c r="BA76" t="s">
        <v>197</v>
      </c>
      <c r="BB76" t="s">
        <v>197</v>
      </c>
      <c r="BC76" t="s">
        <v>197</v>
      </c>
      <c r="BD76" t="s">
        <v>154</v>
      </c>
      <c r="BE76" t="s">
        <v>154</v>
      </c>
      <c r="BF76" t="s">
        <v>197</v>
      </c>
      <c r="BG76" t="s">
        <v>197</v>
      </c>
      <c r="BH76" s="24">
        <v>2021</v>
      </c>
      <c r="BI76" s="24">
        <v>2021</v>
      </c>
      <c r="BJ76" t="s">
        <v>111</v>
      </c>
      <c r="BL76" t="s">
        <v>570</v>
      </c>
      <c r="CN76">
        <v>0</v>
      </c>
      <c r="CO76">
        <v>0</v>
      </c>
      <c r="DZ76">
        <v>0</v>
      </c>
      <c r="EA76">
        <v>0</v>
      </c>
      <c r="EF76" s="1">
        <v>1</v>
      </c>
      <c r="EG76" s="1">
        <v>0</v>
      </c>
      <c r="EH76" s="1">
        <v>0</v>
      </c>
      <c r="EI76" s="1">
        <v>0</v>
      </c>
      <c r="EJ76" t="s">
        <v>534</v>
      </c>
      <c r="EL76" t="s">
        <v>666</v>
      </c>
      <c r="EM76" t="s">
        <v>197</v>
      </c>
      <c r="EN76" t="s">
        <v>197</v>
      </c>
      <c r="EO76" t="s">
        <v>197</v>
      </c>
      <c r="EP76" t="s">
        <v>197</v>
      </c>
      <c r="EQ76" t="s">
        <v>197</v>
      </c>
      <c r="ER76" t="s">
        <v>197</v>
      </c>
      <c r="ES76" t="s">
        <v>197</v>
      </c>
      <c r="ET76" t="s">
        <v>197</v>
      </c>
      <c r="EU76" t="s">
        <v>197</v>
      </c>
      <c r="EV76" t="s">
        <v>197</v>
      </c>
      <c r="EW76" t="s">
        <v>154</v>
      </c>
      <c r="FG76">
        <v>160</v>
      </c>
      <c r="FH76" t="s">
        <v>148</v>
      </c>
      <c r="FI76" t="s">
        <v>148</v>
      </c>
      <c r="FJ76" t="s">
        <v>148</v>
      </c>
      <c r="FN76" t="s">
        <v>147</v>
      </c>
      <c r="FO76" t="s">
        <v>170</v>
      </c>
      <c r="FQ76" t="s">
        <v>667</v>
      </c>
      <c r="FR76" t="s">
        <v>154</v>
      </c>
      <c r="FS76" t="s">
        <v>197</v>
      </c>
      <c r="FT76" t="s">
        <v>197</v>
      </c>
      <c r="FU76" t="s">
        <v>197</v>
      </c>
      <c r="FV76" t="s">
        <v>197</v>
      </c>
      <c r="FW76" t="s">
        <v>197</v>
      </c>
      <c r="FX76" t="s">
        <v>197</v>
      </c>
      <c r="FY76" t="s">
        <v>197</v>
      </c>
      <c r="FZ76" t="s">
        <v>632</v>
      </c>
      <c r="GA76" t="s">
        <v>543</v>
      </c>
      <c r="GB76" t="s">
        <v>660</v>
      </c>
      <c r="GC76" t="s">
        <v>197</v>
      </c>
      <c r="GD76" t="s">
        <v>197</v>
      </c>
      <c r="GE76" t="s">
        <v>154</v>
      </c>
      <c r="GF76" t="s">
        <v>154</v>
      </c>
      <c r="GG76" t="s">
        <v>197</v>
      </c>
      <c r="GH76" t="s">
        <v>147</v>
      </c>
      <c r="GP76" t="s">
        <v>147</v>
      </c>
      <c r="GY76" t="s">
        <v>547</v>
      </c>
      <c r="GZ76" t="s">
        <v>1770</v>
      </c>
      <c r="HA76" t="s">
        <v>197</v>
      </c>
      <c r="HB76" t="s">
        <v>197</v>
      </c>
      <c r="HC76" t="s">
        <v>197</v>
      </c>
      <c r="HD76" t="s">
        <v>197</v>
      </c>
      <c r="HE76" t="s">
        <v>197</v>
      </c>
      <c r="HF76" t="s">
        <v>197</v>
      </c>
      <c r="HG76" t="s">
        <v>154</v>
      </c>
      <c r="HI76" t="s">
        <v>548</v>
      </c>
      <c r="HK76" t="s">
        <v>148</v>
      </c>
      <c r="HL76" t="s">
        <v>574</v>
      </c>
      <c r="HM76" t="s">
        <v>154</v>
      </c>
      <c r="HN76" t="s">
        <v>197</v>
      </c>
      <c r="HO76" t="s">
        <v>197</v>
      </c>
      <c r="HP76" t="s">
        <v>197</v>
      </c>
      <c r="HQ76" t="s">
        <v>197</v>
      </c>
      <c r="HS76" t="s">
        <v>575</v>
      </c>
      <c r="HT76" t="s">
        <v>803</v>
      </c>
      <c r="HU76" t="s">
        <v>678</v>
      </c>
      <c r="HV76" t="s">
        <v>197</v>
      </c>
      <c r="HW76" t="s">
        <v>197</v>
      </c>
      <c r="HX76" t="s">
        <v>197</v>
      </c>
      <c r="HY76" t="s">
        <v>197</v>
      </c>
      <c r="HZ76" t="s">
        <v>154</v>
      </c>
      <c r="IA76" t="s">
        <v>154</v>
      </c>
      <c r="IB76" t="s">
        <v>197</v>
      </c>
      <c r="IC76" t="s">
        <v>197</v>
      </c>
      <c r="ID76" t="s">
        <v>197</v>
      </c>
      <c r="IE76" t="s">
        <v>197</v>
      </c>
      <c r="IF76" t="s">
        <v>197</v>
      </c>
      <c r="IG76" t="s">
        <v>154</v>
      </c>
      <c r="IH76" t="s">
        <v>197</v>
      </c>
      <c r="II76" t="s">
        <v>552</v>
      </c>
      <c r="IJ76" t="s">
        <v>147</v>
      </c>
      <c r="JH76" t="s">
        <v>148</v>
      </c>
      <c r="JI76" t="s">
        <v>717</v>
      </c>
      <c r="JJ76" t="s">
        <v>154</v>
      </c>
      <c r="JK76" t="s">
        <v>197</v>
      </c>
      <c r="JL76" t="s">
        <v>197</v>
      </c>
      <c r="JM76" t="s">
        <v>154</v>
      </c>
      <c r="JN76" t="s">
        <v>154</v>
      </c>
      <c r="JO76" t="s">
        <v>197</v>
      </c>
      <c r="JP76" t="s">
        <v>197</v>
      </c>
      <c r="JQ76" t="s">
        <v>197</v>
      </c>
      <c r="JR76" t="s">
        <v>554</v>
      </c>
      <c r="JS76" t="s">
        <v>197</v>
      </c>
      <c r="JT76" t="s">
        <v>197</v>
      </c>
      <c r="JU76" t="s">
        <v>154</v>
      </c>
      <c r="JV76" t="s">
        <v>197</v>
      </c>
      <c r="JW76" t="s">
        <v>154</v>
      </c>
      <c r="JX76" t="s">
        <v>197</v>
      </c>
      <c r="JY76" t="s">
        <v>197</v>
      </c>
      <c r="JZ76" t="s">
        <v>147</v>
      </c>
      <c r="KA76" t="s">
        <v>180</v>
      </c>
      <c r="KB76" t="s">
        <v>580</v>
      </c>
      <c r="KD76" t="s">
        <v>614</v>
      </c>
      <c r="KE76" t="s">
        <v>154</v>
      </c>
      <c r="KF76" t="s">
        <v>197</v>
      </c>
      <c r="KG76" t="s">
        <v>197</v>
      </c>
      <c r="KH76" t="s">
        <v>197</v>
      </c>
      <c r="KI76" t="s">
        <v>197</v>
      </c>
      <c r="KJ76" t="s">
        <v>154</v>
      </c>
      <c r="KK76" t="s">
        <v>197</v>
      </c>
      <c r="KM76" t="s">
        <v>582</v>
      </c>
      <c r="KN76" t="s">
        <v>148</v>
      </c>
      <c r="KO76" t="s">
        <v>558</v>
      </c>
      <c r="KP76" t="s">
        <v>600</v>
      </c>
      <c r="KR76" t="s">
        <v>148</v>
      </c>
      <c r="KS76" t="s">
        <v>560</v>
      </c>
      <c r="KT76" t="s">
        <v>154</v>
      </c>
      <c r="KU76" t="s">
        <v>154</v>
      </c>
      <c r="KV76" t="s">
        <v>197</v>
      </c>
      <c r="KX76" t="s">
        <v>1068</v>
      </c>
      <c r="KY76" t="s">
        <v>154</v>
      </c>
      <c r="KZ76" t="s">
        <v>154</v>
      </c>
      <c r="LA76" t="s">
        <v>197</v>
      </c>
      <c r="LB76" t="s">
        <v>197</v>
      </c>
      <c r="LC76" t="s">
        <v>154</v>
      </c>
      <c r="LD76" t="s">
        <v>197</v>
      </c>
      <c r="LE76" t="s">
        <v>197</v>
      </c>
      <c r="LF76" t="s">
        <v>197</v>
      </c>
      <c r="LG76" t="s">
        <v>197</v>
      </c>
      <c r="LH76" t="s">
        <v>197</v>
      </c>
      <c r="LJ76">
        <v>3</v>
      </c>
      <c r="LK76" s="24"/>
    </row>
    <row r="77" spans="1:323" x14ac:dyDescent="0.25">
      <c r="A77" s="48">
        <v>44539</v>
      </c>
      <c r="B77" s="48">
        <v>44561</v>
      </c>
      <c r="C77" t="s">
        <v>25</v>
      </c>
      <c r="D77" t="s">
        <v>6</v>
      </c>
      <c r="E77" s="49" t="s">
        <v>1779</v>
      </c>
      <c r="F77" s="49" t="s">
        <v>531</v>
      </c>
      <c r="G77" t="s">
        <v>521</v>
      </c>
      <c r="H77" t="s">
        <v>34</v>
      </c>
      <c r="I77" t="s">
        <v>522</v>
      </c>
      <c r="J77" t="s">
        <v>38</v>
      </c>
      <c r="K77" t="s">
        <v>1069</v>
      </c>
      <c r="L77" t="s">
        <v>1070</v>
      </c>
      <c r="M77" t="s">
        <v>525</v>
      </c>
      <c r="N77" t="s">
        <v>1071</v>
      </c>
      <c r="O77" s="46">
        <v>4</v>
      </c>
      <c r="P77" t="s">
        <v>16</v>
      </c>
      <c r="Q77" t="s">
        <v>527</v>
      </c>
      <c r="R77" t="s">
        <v>528</v>
      </c>
      <c r="S77" t="s">
        <v>148</v>
      </c>
      <c r="T77" t="s">
        <v>529</v>
      </c>
      <c r="Z77" t="s">
        <v>530</v>
      </c>
      <c r="AA77" t="s">
        <v>154</v>
      </c>
      <c r="AB77" t="s">
        <v>197</v>
      </c>
      <c r="AC77" t="s">
        <v>197</v>
      </c>
      <c r="AD77">
        <v>86</v>
      </c>
      <c r="AE77">
        <v>300</v>
      </c>
      <c r="AF77">
        <v>86</v>
      </c>
      <c r="AG77">
        <v>300</v>
      </c>
      <c r="AH77">
        <v>12</v>
      </c>
      <c r="AI77">
        <v>18</v>
      </c>
      <c r="AJ77">
        <v>7</v>
      </c>
      <c r="AK77">
        <v>9</v>
      </c>
      <c r="AL77">
        <v>11</v>
      </c>
      <c r="AM77">
        <v>17</v>
      </c>
      <c r="AN77">
        <v>16</v>
      </c>
      <c r="AO77">
        <v>20</v>
      </c>
      <c r="AP77">
        <v>60</v>
      </c>
      <c r="AQ77">
        <v>80</v>
      </c>
      <c r="AR77">
        <v>20</v>
      </c>
      <c r="AS77">
        <v>30</v>
      </c>
      <c r="AT77">
        <v>126</v>
      </c>
      <c r="AU77">
        <v>174</v>
      </c>
      <c r="AV77" t="s">
        <v>531</v>
      </c>
      <c r="AW77" t="s">
        <v>34</v>
      </c>
      <c r="AX77" t="s">
        <v>38</v>
      </c>
      <c r="AY77" t="s">
        <v>588</v>
      </c>
      <c r="AZ77" t="s">
        <v>154</v>
      </c>
      <c r="BA77" t="s">
        <v>197</v>
      </c>
      <c r="BB77" t="s">
        <v>197</v>
      </c>
      <c r="BC77" t="s">
        <v>197</v>
      </c>
      <c r="BD77" t="s">
        <v>197</v>
      </c>
      <c r="BE77" t="s">
        <v>154</v>
      </c>
      <c r="BF77" t="s">
        <v>197</v>
      </c>
      <c r="BG77" t="s">
        <v>197</v>
      </c>
      <c r="BH77" s="24">
        <v>2019</v>
      </c>
      <c r="BI77" s="24">
        <v>2020</v>
      </c>
      <c r="BJ77" t="s">
        <v>115</v>
      </c>
      <c r="BL77" t="s">
        <v>658</v>
      </c>
      <c r="CN77">
        <v>0</v>
      </c>
      <c r="CO77">
        <v>0</v>
      </c>
      <c r="DZ77">
        <v>0</v>
      </c>
      <c r="EA77">
        <v>0</v>
      </c>
      <c r="EF77" s="1">
        <v>1</v>
      </c>
      <c r="EG77" s="1">
        <v>0</v>
      </c>
      <c r="EH77" s="1">
        <v>0</v>
      </c>
      <c r="EI77" s="1">
        <v>0</v>
      </c>
      <c r="EJ77" t="s">
        <v>698</v>
      </c>
      <c r="EL77" t="s">
        <v>1072</v>
      </c>
      <c r="EM77" t="s">
        <v>154</v>
      </c>
      <c r="EN77" t="s">
        <v>197</v>
      </c>
      <c r="EO77" t="s">
        <v>154</v>
      </c>
      <c r="EP77" t="s">
        <v>197</v>
      </c>
      <c r="EQ77" t="s">
        <v>197</v>
      </c>
      <c r="ER77" t="s">
        <v>154</v>
      </c>
      <c r="ES77" t="s">
        <v>197</v>
      </c>
      <c r="ET77" t="s">
        <v>197</v>
      </c>
      <c r="EU77" t="s">
        <v>154</v>
      </c>
      <c r="EV77" t="s">
        <v>197</v>
      </c>
      <c r="EW77" t="s">
        <v>197</v>
      </c>
      <c r="EX77" t="s">
        <v>537</v>
      </c>
      <c r="EY77" t="s">
        <v>537</v>
      </c>
      <c r="FB77" t="s">
        <v>537</v>
      </c>
      <c r="FE77" t="s">
        <v>540</v>
      </c>
      <c r="FG77">
        <v>53</v>
      </c>
      <c r="FH77" t="s">
        <v>148</v>
      </c>
      <c r="FI77" t="s">
        <v>148</v>
      </c>
      <c r="FJ77" t="s">
        <v>148</v>
      </c>
      <c r="FN77" t="s">
        <v>148</v>
      </c>
      <c r="FQ77" t="s">
        <v>572</v>
      </c>
      <c r="FR77" t="s">
        <v>197</v>
      </c>
      <c r="FS77" t="s">
        <v>154</v>
      </c>
      <c r="FT77" t="s">
        <v>197</v>
      </c>
      <c r="FU77" t="s">
        <v>197</v>
      </c>
      <c r="FV77" t="s">
        <v>197</v>
      </c>
      <c r="FW77" t="s">
        <v>197</v>
      </c>
      <c r="FX77" t="s">
        <v>197</v>
      </c>
      <c r="FY77" t="s">
        <v>197</v>
      </c>
      <c r="FZ77" t="s">
        <v>550</v>
      </c>
      <c r="GA77" t="s">
        <v>632</v>
      </c>
      <c r="GB77" t="s">
        <v>573</v>
      </c>
      <c r="GC77" t="s">
        <v>197</v>
      </c>
      <c r="GD77" t="s">
        <v>197</v>
      </c>
      <c r="GE77" t="s">
        <v>154</v>
      </c>
      <c r="GF77" t="s">
        <v>197</v>
      </c>
      <c r="GG77" t="s">
        <v>197</v>
      </c>
      <c r="GH77" t="s">
        <v>147</v>
      </c>
      <c r="GP77" t="s">
        <v>147</v>
      </c>
      <c r="GY77" t="s">
        <v>547</v>
      </c>
      <c r="GZ77" t="s">
        <v>1770</v>
      </c>
      <c r="HA77" t="s">
        <v>197</v>
      </c>
      <c r="HB77" t="s">
        <v>197</v>
      </c>
      <c r="HC77" t="s">
        <v>197</v>
      </c>
      <c r="HD77" t="s">
        <v>197</v>
      </c>
      <c r="HE77" t="s">
        <v>197</v>
      </c>
      <c r="HF77" t="s">
        <v>197</v>
      </c>
      <c r="HG77" t="s">
        <v>154</v>
      </c>
      <c r="HI77" t="s">
        <v>548</v>
      </c>
      <c r="HK77" t="s">
        <v>148</v>
      </c>
      <c r="HL77" t="s">
        <v>574</v>
      </c>
      <c r="HM77" t="s">
        <v>154</v>
      </c>
      <c r="HN77" t="s">
        <v>197</v>
      </c>
      <c r="HO77" t="s">
        <v>197</v>
      </c>
      <c r="HP77" t="s">
        <v>197</v>
      </c>
      <c r="HQ77" t="s">
        <v>197</v>
      </c>
      <c r="HS77" t="s">
        <v>575</v>
      </c>
      <c r="HT77" t="s">
        <v>594</v>
      </c>
      <c r="HU77" t="s">
        <v>611</v>
      </c>
      <c r="HV77" t="s">
        <v>197</v>
      </c>
      <c r="HW77" t="s">
        <v>197</v>
      </c>
      <c r="HX77" t="s">
        <v>197</v>
      </c>
      <c r="HY77" t="s">
        <v>197</v>
      </c>
      <c r="HZ77" t="s">
        <v>197</v>
      </c>
      <c r="IA77" t="s">
        <v>154</v>
      </c>
      <c r="IB77" t="s">
        <v>154</v>
      </c>
      <c r="IC77" t="s">
        <v>197</v>
      </c>
      <c r="ID77" t="s">
        <v>154</v>
      </c>
      <c r="IE77" t="s">
        <v>197</v>
      </c>
      <c r="IF77" t="s">
        <v>197</v>
      </c>
      <c r="IG77" t="s">
        <v>197</v>
      </c>
      <c r="IH77" t="s">
        <v>197</v>
      </c>
      <c r="IJ77" t="s">
        <v>147</v>
      </c>
      <c r="JH77" t="s">
        <v>148</v>
      </c>
      <c r="JI77" t="s">
        <v>596</v>
      </c>
      <c r="JJ77" t="s">
        <v>154</v>
      </c>
      <c r="JK77" t="s">
        <v>154</v>
      </c>
      <c r="JL77" t="s">
        <v>154</v>
      </c>
      <c r="JM77" t="s">
        <v>197</v>
      </c>
      <c r="JN77" t="s">
        <v>197</v>
      </c>
      <c r="JO77" t="s">
        <v>197</v>
      </c>
      <c r="JP77" t="s">
        <v>197</v>
      </c>
      <c r="JQ77" t="s">
        <v>197</v>
      </c>
      <c r="JR77" t="s">
        <v>613</v>
      </c>
      <c r="JS77" t="s">
        <v>197</v>
      </c>
      <c r="JT77" t="s">
        <v>197</v>
      </c>
      <c r="JU77" t="s">
        <v>154</v>
      </c>
      <c r="JV77" t="s">
        <v>197</v>
      </c>
      <c r="JW77" t="s">
        <v>154</v>
      </c>
      <c r="JX77" t="s">
        <v>154</v>
      </c>
      <c r="JY77" t="s">
        <v>197</v>
      </c>
      <c r="JZ77" t="s">
        <v>147</v>
      </c>
      <c r="KA77" t="s">
        <v>163</v>
      </c>
      <c r="KB77" t="s">
        <v>580</v>
      </c>
      <c r="KD77" t="s">
        <v>614</v>
      </c>
      <c r="KE77" t="s">
        <v>154</v>
      </c>
      <c r="KF77" t="s">
        <v>197</v>
      </c>
      <c r="KG77" t="s">
        <v>197</v>
      </c>
      <c r="KH77" t="s">
        <v>197</v>
      </c>
      <c r="KI77" t="s">
        <v>197</v>
      </c>
      <c r="KJ77" t="s">
        <v>154</v>
      </c>
      <c r="KK77" t="s">
        <v>197</v>
      </c>
      <c r="KM77" t="s">
        <v>557</v>
      </c>
      <c r="KN77" t="s">
        <v>148</v>
      </c>
      <c r="KO77" t="s">
        <v>558</v>
      </c>
      <c r="KP77" t="s">
        <v>600</v>
      </c>
      <c r="KR77" t="s">
        <v>148</v>
      </c>
      <c r="KS77" t="s">
        <v>601</v>
      </c>
      <c r="KT77" t="s">
        <v>154</v>
      </c>
      <c r="KU77" t="s">
        <v>154</v>
      </c>
      <c r="KV77" t="s">
        <v>197</v>
      </c>
      <c r="KX77" t="s">
        <v>626</v>
      </c>
      <c r="KY77" t="s">
        <v>154</v>
      </c>
      <c r="KZ77" t="s">
        <v>197</v>
      </c>
      <c r="LA77" t="s">
        <v>197</v>
      </c>
      <c r="LB77" t="s">
        <v>154</v>
      </c>
      <c r="LC77" t="s">
        <v>197</v>
      </c>
      <c r="LD77" t="s">
        <v>197</v>
      </c>
      <c r="LE77" t="s">
        <v>197</v>
      </c>
      <c r="LF77" t="s">
        <v>154</v>
      </c>
      <c r="LG77" t="s">
        <v>197</v>
      </c>
      <c r="LH77" t="s">
        <v>197</v>
      </c>
      <c r="LJ77">
        <v>3</v>
      </c>
      <c r="LK77" s="24"/>
    </row>
    <row r="78" spans="1:323" x14ac:dyDescent="0.25">
      <c r="A78" s="48">
        <v>44548</v>
      </c>
      <c r="B78" s="48">
        <v>44561</v>
      </c>
      <c r="C78" t="s">
        <v>25</v>
      </c>
      <c r="D78" t="s">
        <v>6</v>
      </c>
      <c r="E78" s="49" t="s">
        <v>1779</v>
      </c>
      <c r="F78" s="49" t="s">
        <v>531</v>
      </c>
      <c r="G78" t="s">
        <v>729</v>
      </c>
      <c r="H78" t="s">
        <v>51</v>
      </c>
      <c r="I78" t="s">
        <v>776</v>
      </c>
      <c r="J78" t="s">
        <v>55</v>
      </c>
      <c r="K78" t="s">
        <v>1073</v>
      </c>
      <c r="L78" t="s">
        <v>1074</v>
      </c>
      <c r="M78" t="s">
        <v>564</v>
      </c>
      <c r="P78" t="s">
        <v>16</v>
      </c>
      <c r="Q78" t="s">
        <v>527</v>
      </c>
      <c r="R78" t="s">
        <v>528</v>
      </c>
      <c r="S78" t="s">
        <v>148</v>
      </c>
      <c r="T78" t="s">
        <v>630</v>
      </c>
      <c r="V78" t="s">
        <v>646</v>
      </c>
      <c r="Z78" t="s">
        <v>530</v>
      </c>
      <c r="AA78" t="s">
        <v>154</v>
      </c>
      <c r="AB78" t="s">
        <v>197</v>
      </c>
      <c r="AC78" t="s">
        <v>197</v>
      </c>
      <c r="AD78">
        <v>572</v>
      </c>
      <c r="AE78">
        <v>2672</v>
      </c>
      <c r="AF78">
        <v>572</v>
      </c>
      <c r="AG78">
        <v>2672</v>
      </c>
      <c r="AH78">
        <v>80</v>
      </c>
      <c r="AI78">
        <v>80</v>
      </c>
      <c r="AJ78">
        <v>134</v>
      </c>
      <c r="AK78">
        <v>161</v>
      </c>
      <c r="AL78">
        <v>187</v>
      </c>
      <c r="AM78">
        <v>187</v>
      </c>
      <c r="AN78">
        <v>214</v>
      </c>
      <c r="AO78">
        <v>240</v>
      </c>
      <c r="AP78">
        <v>508</v>
      </c>
      <c r="AQ78">
        <v>721</v>
      </c>
      <c r="AR78">
        <v>80</v>
      </c>
      <c r="AS78">
        <v>80</v>
      </c>
      <c r="AT78">
        <v>1203</v>
      </c>
      <c r="AU78">
        <v>1469</v>
      </c>
      <c r="AV78" t="s">
        <v>531</v>
      </c>
      <c r="AW78" t="s">
        <v>51</v>
      </c>
      <c r="AX78" t="s">
        <v>55</v>
      </c>
      <c r="AY78" t="s">
        <v>778</v>
      </c>
      <c r="AZ78" t="s">
        <v>154</v>
      </c>
      <c r="BA78" t="s">
        <v>197</v>
      </c>
      <c r="BB78" t="s">
        <v>197</v>
      </c>
      <c r="BC78" t="s">
        <v>197</v>
      </c>
      <c r="BD78" t="s">
        <v>154</v>
      </c>
      <c r="BE78" t="s">
        <v>197</v>
      </c>
      <c r="BF78" t="s">
        <v>197</v>
      </c>
      <c r="BG78" t="s">
        <v>154</v>
      </c>
      <c r="BH78" s="24">
        <v>2016</v>
      </c>
      <c r="BI78" s="24">
        <v>2016</v>
      </c>
      <c r="BJ78" t="s">
        <v>111</v>
      </c>
      <c r="BL78" t="s">
        <v>533</v>
      </c>
      <c r="CN78">
        <v>0</v>
      </c>
      <c r="CO78">
        <v>0</v>
      </c>
      <c r="DZ78">
        <v>0</v>
      </c>
      <c r="EA78">
        <v>0</v>
      </c>
      <c r="EF78" s="1">
        <v>1</v>
      </c>
      <c r="EG78" s="1">
        <v>0</v>
      </c>
      <c r="EH78" s="1">
        <v>0</v>
      </c>
      <c r="EI78" s="1">
        <v>0</v>
      </c>
      <c r="EJ78" t="s">
        <v>534</v>
      </c>
      <c r="EL78" t="s">
        <v>1075</v>
      </c>
      <c r="EM78" t="s">
        <v>197</v>
      </c>
      <c r="EN78" t="s">
        <v>197</v>
      </c>
      <c r="EO78" t="s">
        <v>154</v>
      </c>
      <c r="EP78" t="s">
        <v>154</v>
      </c>
      <c r="EQ78" t="s">
        <v>197</v>
      </c>
      <c r="ER78" t="s">
        <v>154</v>
      </c>
      <c r="ES78" t="s">
        <v>197</v>
      </c>
      <c r="ET78" t="s">
        <v>197</v>
      </c>
      <c r="EU78" t="s">
        <v>154</v>
      </c>
      <c r="EV78" t="s">
        <v>197</v>
      </c>
      <c r="EW78" t="s">
        <v>197</v>
      </c>
      <c r="EX78" t="s">
        <v>537</v>
      </c>
      <c r="FB78" t="s">
        <v>537</v>
      </c>
      <c r="FE78" t="s">
        <v>540</v>
      </c>
      <c r="FF78" t="s">
        <v>540</v>
      </c>
      <c r="FG78">
        <v>355</v>
      </c>
      <c r="FH78" t="s">
        <v>148</v>
      </c>
      <c r="FI78" t="s">
        <v>148</v>
      </c>
      <c r="FJ78" t="s">
        <v>148</v>
      </c>
      <c r="FN78" t="s">
        <v>147</v>
      </c>
      <c r="FO78" t="s">
        <v>170</v>
      </c>
      <c r="FQ78" t="s">
        <v>572</v>
      </c>
      <c r="FR78" t="s">
        <v>197</v>
      </c>
      <c r="FS78" t="s">
        <v>154</v>
      </c>
      <c r="FT78" t="s">
        <v>197</v>
      </c>
      <c r="FU78" t="s">
        <v>197</v>
      </c>
      <c r="FV78" t="s">
        <v>197</v>
      </c>
      <c r="FW78" t="s">
        <v>197</v>
      </c>
      <c r="FX78" t="s">
        <v>197</v>
      </c>
      <c r="FY78" t="s">
        <v>197</v>
      </c>
      <c r="FZ78" t="s">
        <v>550</v>
      </c>
      <c r="GA78" t="s">
        <v>543</v>
      </c>
      <c r="GB78" t="s">
        <v>573</v>
      </c>
      <c r="GC78" t="s">
        <v>197</v>
      </c>
      <c r="GD78" t="s">
        <v>197</v>
      </c>
      <c r="GE78" t="s">
        <v>154</v>
      </c>
      <c r="GF78" t="s">
        <v>197</v>
      </c>
      <c r="GG78" t="s">
        <v>197</v>
      </c>
      <c r="GH78" t="s">
        <v>148</v>
      </c>
      <c r="GI78">
        <v>5</v>
      </c>
      <c r="GJ78" t="s">
        <v>591</v>
      </c>
      <c r="GK78" t="s">
        <v>154</v>
      </c>
      <c r="GL78" t="s">
        <v>197</v>
      </c>
      <c r="GM78" t="s">
        <v>592</v>
      </c>
      <c r="GN78" t="s">
        <v>147</v>
      </c>
      <c r="GO78" t="s">
        <v>593</v>
      </c>
      <c r="GP78" t="s">
        <v>147</v>
      </c>
      <c r="GY78" t="s">
        <v>634</v>
      </c>
      <c r="HH78" t="s">
        <v>632</v>
      </c>
      <c r="HK78" t="s">
        <v>148</v>
      </c>
      <c r="HL78" t="s">
        <v>574</v>
      </c>
      <c r="HM78" t="s">
        <v>154</v>
      </c>
      <c r="HN78" t="s">
        <v>197</v>
      </c>
      <c r="HO78" t="s">
        <v>197</v>
      </c>
      <c r="HP78" t="s">
        <v>197</v>
      </c>
      <c r="HQ78" t="s">
        <v>197</v>
      </c>
      <c r="HS78" t="s">
        <v>575</v>
      </c>
      <c r="HT78" t="s">
        <v>576</v>
      </c>
      <c r="HU78" t="s">
        <v>923</v>
      </c>
      <c r="HV78" t="s">
        <v>197</v>
      </c>
      <c r="HW78" t="s">
        <v>197</v>
      </c>
      <c r="HX78" t="s">
        <v>197</v>
      </c>
      <c r="HY78" t="s">
        <v>197</v>
      </c>
      <c r="HZ78" t="s">
        <v>197</v>
      </c>
      <c r="IA78" t="s">
        <v>154</v>
      </c>
      <c r="IB78" t="s">
        <v>197</v>
      </c>
      <c r="IC78" t="s">
        <v>197</v>
      </c>
      <c r="ID78" t="s">
        <v>197</v>
      </c>
      <c r="IE78" t="s">
        <v>197</v>
      </c>
      <c r="IF78" t="s">
        <v>197</v>
      </c>
      <c r="IG78" t="s">
        <v>154</v>
      </c>
      <c r="IH78" t="s">
        <v>197</v>
      </c>
      <c r="II78" t="s">
        <v>1076</v>
      </c>
      <c r="IJ78" t="s">
        <v>147</v>
      </c>
      <c r="JH78" t="s">
        <v>148</v>
      </c>
      <c r="JI78" t="s">
        <v>596</v>
      </c>
      <c r="JJ78" t="s">
        <v>154</v>
      </c>
      <c r="JK78" t="s">
        <v>154</v>
      </c>
      <c r="JL78" t="s">
        <v>154</v>
      </c>
      <c r="JM78" t="s">
        <v>197</v>
      </c>
      <c r="JN78" t="s">
        <v>197</v>
      </c>
      <c r="JO78" t="s">
        <v>197</v>
      </c>
      <c r="JP78" t="s">
        <v>197</v>
      </c>
      <c r="JQ78" t="s">
        <v>197</v>
      </c>
      <c r="JR78" t="s">
        <v>613</v>
      </c>
      <c r="JS78" t="s">
        <v>197</v>
      </c>
      <c r="JT78" t="s">
        <v>197</v>
      </c>
      <c r="JU78" t="s">
        <v>154</v>
      </c>
      <c r="JV78" t="s">
        <v>197</v>
      </c>
      <c r="JW78" t="s">
        <v>154</v>
      </c>
      <c r="JX78" t="s">
        <v>154</v>
      </c>
      <c r="JY78" t="s">
        <v>197</v>
      </c>
      <c r="JZ78" t="s">
        <v>148</v>
      </c>
      <c r="KB78" t="s">
        <v>598</v>
      </c>
      <c r="KD78" t="s">
        <v>671</v>
      </c>
      <c r="KE78" t="s">
        <v>154</v>
      </c>
      <c r="KF78" t="s">
        <v>197</v>
      </c>
      <c r="KG78" t="s">
        <v>197</v>
      </c>
      <c r="KH78" t="s">
        <v>197</v>
      </c>
      <c r="KI78" t="s">
        <v>197</v>
      </c>
      <c r="KJ78" t="s">
        <v>154</v>
      </c>
      <c r="KK78" t="s">
        <v>197</v>
      </c>
      <c r="KM78" t="s">
        <v>557</v>
      </c>
      <c r="KN78" t="s">
        <v>148</v>
      </c>
      <c r="KO78" t="s">
        <v>558</v>
      </c>
      <c r="KP78" t="s">
        <v>600</v>
      </c>
      <c r="KR78" t="s">
        <v>148</v>
      </c>
      <c r="KS78" t="s">
        <v>560</v>
      </c>
      <c r="KT78" t="s">
        <v>154</v>
      </c>
      <c r="KU78" t="s">
        <v>154</v>
      </c>
      <c r="KV78" t="s">
        <v>197</v>
      </c>
      <c r="KX78" t="s">
        <v>615</v>
      </c>
      <c r="KY78" t="s">
        <v>154</v>
      </c>
      <c r="KZ78" t="s">
        <v>197</v>
      </c>
      <c r="LA78" t="s">
        <v>154</v>
      </c>
      <c r="LB78" t="s">
        <v>197</v>
      </c>
      <c r="LC78" t="s">
        <v>154</v>
      </c>
      <c r="LD78" t="s">
        <v>197</v>
      </c>
      <c r="LE78" t="s">
        <v>197</v>
      </c>
      <c r="LF78" t="s">
        <v>197</v>
      </c>
      <c r="LG78" t="s">
        <v>197</v>
      </c>
      <c r="LH78" t="s">
        <v>197</v>
      </c>
      <c r="LJ78">
        <v>2</v>
      </c>
      <c r="LK78" s="24"/>
    </row>
    <row r="79" spans="1:323" x14ac:dyDescent="0.25">
      <c r="A79" s="48">
        <v>44530</v>
      </c>
      <c r="B79" s="48">
        <v>44561</v>
      </c>
      <c r="C79" t="s">
        <v>25</v>
      </c>
      <c r="D79" t="s">
        <v>6</v>
      </c>
      <c r="E79" s="49" t="s">
        <v>1779</v>
      </c>
      <c r="F79" s="49" t="s">
        <v>531</v>
      </c>
      <c r="G79" t="s">
        <v>616</v>
      </c>
      <c r="H79" t="s">
        <v>39</v>
      </c>
      <c r="I79" t="s">
        <v>617</v>
      </c>
      <c r="J79" t="s">
        <v>47</v>
      </c>
      <c r="K79" t="s">
        <v>1077</v>
      </c>
      <c r="L79" t="s">
        <v>1078</v>
      </c>
      <c r="M79" t="s">
        <v>525</v>
      </c>
      <c r="N79" t="s">
        <v>47</v>
      </c>
      <c r="O79" s="46">
        <v>18</v>
      </c>
      <c r="P79" t="s">
        <v>18</v>
      </c>
      <c r="S79" t="s">
        <v>148</v>
      </c>
      <c r="W79">
        <v>531</v>
      </c>
      <c r="X79">
        <v>2720</v>
      </c>
      <c r="Z79" t="s">
        <v>655</v>
      </c>
      <c r="AA79" t="s">
        <v>154</v>
      </c>
      <c r="AB79" t="s">
        <v>197</v>
      </c>
      <c r="AC79" t="s">
        <v>154</v>
      </c>
      <c r="AD79">
        <v>5674</v>
      </c>
      <c r="AE79">
        <v>28247</v>
      </c>
      <c r="AF79">
        <v>5600</v>
      </c>
      <c r="AG79">
        <v>28000</v>
      </c>
      <c r="AH79">
        <v>840</v>
      </c>
      <c r="AI79">
        <v>840</v>
      </c>
      <c r="AJ79">
        <v>1400</v>
      </c>
      <c r="AK79">
        <v>1680</v>
      </c>
      <c r="AL79">
        <v>1960</v>
      </c>
      <c r="AM79">
        <v>1960</v>
      </c>
      <c r="AN79">
        <v>2240</v>
      </c>
      <c r="AO79">
        <v>2520</v>
      </c>
      <c r="AP79">
        <v>5320</v>
      </c>
      <c r="AQ79">
        <v>7560</v>
      </c>
      <c r="AR79">
        <v>840</v>
      </c>
      <c r="AS79">
        <v>840</v>
      </c>
      <c r="AT79">
        <v>12600</v>
      </c>
      <c r="AU79">
        <v>15400</v>
      </c>
      <c r="AV79" t="s">
        <v>531</v>
      </c>
      <c r="AW79" t="s">
        <v>39</v>
      </c>
      <c r="AX79" t="s">
        <v>47</v>
      </c>
      <c r="AY79" t="s">
        <v>1079</v>
      </c>
      <c r="AZ79" t="s">
        <v>154</v>
      </c>
      <c r="BA79" t="s">
        <v>197</v>
      </c>
      <c r="BB79" t="s">
        <v>197</v>
      </c>
      <c r="BC79" t="s">
        <v>197</v>
      </c>
      <c r="BD79" t="s">
        <v>154</v>
      </c>
      <c r="BE79" t="s">
        <v>154</v>
      </c>
      <c r="BF79" t="s">
        <v>197</v>
      </c>
      <c r="BG79" t="s">
        <v>154</v>
      </c>
      <c r="BH79" s="24">
        <v>2015</v>
      </c>
      <c r="BI79" s="24">
        <v>2021</v>
      </c>
      <c r="BJ79" t="s">
        <v>111</v>
      </c>
      <c r="BL79" t="s">
        <v>570</v>
      </c>
      <c r="CN79">
        <v>0</v>
      </c>
      <c r="CO79">
        <v>0</v>
      </c>
      <c r="CY79">
        <v>74</v>
      </c>
      <c r="CZ79">
        <v>247</v>
      </c>
      <c r="DA79">
        <v>7</v>
      </c>
      <c r="DB79">
        <v>10</v>
      </c>
      <c r="DC79">
        <v>9</v>
      </c>
      <c r="DD79">
        <v>13</v>
      </c>
      <c r="DE79">
        <v>20</v>
      </c>
      <c r="DF79">
        <v>25</v>
      </c>
      <c r="DG79">
        <v>23</v>
      </c>
      <c r="DH79">
        <v>30</v>
      </c>
      <c r="DI79">
        <v>40</v>
      </c>
      <c r="DJ79">
        <v>60</v>
      </c>
      <c r="DK79">
        <v>4</v>
      </c>
      <c r="DL79">
        <v>6</v>
      </c>
      <c r="DM79">
        <v>103</v>
      </c>
      <c r="DN79">
        <v>144</v>
      </c>
      <c r="DO79" t="s">
        <v>684</v>
      </c>
      <c r="DP79" t="s">
        <v>685</v>
      </c>
      <c r="DQ79" t="s">
        <v>778</v>
      </c>
      <c r="DR79" t="s">
        <v>154</v>
      </c>
      <c r="DS79" t="s">
        <v>197</v>
      </c>
      <c r="DT79" t="s">
        <v>197</v>
      </c>
      <c r="DU79" t="s">
        <v>197</v>
      </c>
      <c r="DV79" t="s">
        <v>154</v>
      </c>
      <c r="DW79" t="s">
        <v>197</v>
      </c>
      <c r="DX79" t="s">
        <v>197</v>
      </c>
      <c r="DY79" t="s">
        <v>154</v>
      </c>
      <c r="DZ79">
        <v>2015</v>
      </c>
      <c r="EA79">
        <v>2021</v>
      </c>
      <c r="EB79" t="s">
        <v>111</v>
      </c>
      <c r="ED79" t="s">
        <v>1080</v>
      </c>
      <c r="EE79" t="s">
        <v>1081</v>
      </c>
      <c r="EF79" s="1">
        <v>0.99514280163201863</v>
      </c>
      <c r="EG79" s="1">
        <v>0</v>
      </c>
      <c r="EH79" s="1">
        <v>4.8571983679813486E-3</v>
      </c>
      <c r="EI79" s="1">
        <v>0</v>
      </c>
      <c r="EJ79" t="s">
        <v>534</v>
      </c>
      <c r="EL79" t="s">
        <v>1082</v>
      </c>
      <c r="EM79" t="s">
        <v>154</v>
      </c>
      <c r="EN79" t="s">
        <v>154</v>
      </c>
      <c r="EO79" t="s">
        <v>154</v>
      </c>
      <c r="EP79" t="s">
        <v>154</v>
      </c>
      <c r="EQ79" t="s">
        <v>154</v>
      </c>
      <c r="ER79" t="s">
        <v>154</v>
      </c>
      <c r="ES79" t="s">
        <v>197</v>
      </c>
      <c r="ET79" t="s">
        <v>154</v>
      </c>
      <c r="EU79" t="s">
        <v>154</v>
      </c>
      <c r="EV79" t="s">
        <v>197</v>
      </c>
      <c r="EW79" t="s">
        <v>197</v>
      </c>
      <c r="EX79" t="s">
        <v>536</v>
      </c>
      <c r="EY79" t="s">
        <v>536</v>
      </c>
      <c r="EZ79" t="s">
        <v>538</v>
      </c>
      <c r="FA79" t="s">
        <v>536</v>
      </c>
      <c r="FB79" t="s">
        <v>537</v>
      </c>
      <c r="FC79" t="s">
        <v>540</v>
      </c>
      <c r="FE79" t="s">
        <v>540</v>
      </c>
      <c r="FF79" t="s">
        <v>540</v>
      </c>
      <c r="FG79">
        <v>0</v>
      </c>
      <c r="FH79" t="s">
        <v>148</v>
      </c>
      <c r="FI79" t="s">
        <v>148</v>
      </c>
      <c r="FJ79" t="s">
        <v>148</v>
      </c>
      <c r="FN79" t="s">
        <v>148</v>
      </c>
      <c r="FQ79" t="s">
        <v>1083</v>
      </c>
      <c r="FR79" t="s">
        <v>197</v>
      </c>
      <c r="FS79" t="s">
        <v>154</v>
      </c>
      <c r="FT79" t="s">
        <v>197</v>
      </c>
      <c r="FU79" t="s">
        <v>197</v>
      </c>
      <c r="FV79" t="s">
        <v>154</v>
      </c>
      <c r="FW79" t="s">
        <v>197</v>
      </c>
      <c r="FX79" t="s">
        <v>197</v>
      </c>
      <c r="FY79" t="s">
        <v>197</v>
      </c>
      <c r="FZ79" t="s">
        <v>550</v>
      </c>
      <c r="GA79" t="s">
        <v>632</v>
      </c>
      <c r="GB79" t="s">
        <v>573</v>
      </c>
      <c r="GC79" t="s">
        <v>197</v>
      </c>
      <c r="GD79" t="s">
        <v>197</v>
      </c>
      <c r="GE79" t="s">
        <v>154</v>
      </c>
      <c r="GF79" t="s">
        <v>197</v>
      </c>
      <c r="GG79" t="s">
        <v>197</v>
      </c>
      <c r="GH79" t="s">
        <v>148</v>
      </c>
      <c r="GI79">
        <v>1200</v>
      </c>
      <c r="GJ79" t="s">
        <v>591</v>
      </c>
      <c r="GK79" t="s">
        <v>154</v>
      </c>
      <c r="GL79" t="s">
        <v>197</v>
      </c>
      <c r="GM79" t="s">
        <v>649</v>
      </c>
      <c r="GN79" t="s">
        <v>147</v>
      </c>
      <c r="GO79" t="s">
        <v>593</v>
      </c>
      <c r="GP79" t="s">
        <v>147</v>
      </c>
      <c r="GY79" t="s">
        <v>634</v>
      </c>
      <c r="HH79" t="s">
        <v>543</v>
      </c>
      <c r="HK79" t="s">
        <v>148</v>
      </c>
      <c r="HL79" t="s">
        <v>574</v>
      </c>
      <c r="HM79" t="s">
        <v>154</v>
      </c>
      <c r="HN79" t="s">
        <v>197</v>
      </c>
      <c r="HO79" t="s">
        <v>197</v>
      </c>
      <c r="HP79" t="s">
        <v>197</v>
      </c>
      <c r="HQ79" t="s">
        <v>197</v>
      </c>
      <c r="HS79" t="s">
        <v>550</v>
      </c>
      <c r="HU79" t="s">
        <v>611</v>
      </c>
      <c r="HV79" t="s">
        <v>197</v>
      </c>
      <c r="HW79" t="s">
        <v>197</v>
      </c>
      <c r="HX79" t="s">
        <v>197</v>
      </c>
      <c r="HY79" t="s">
        <v>197</v>
      </c>
      <c r="HZ79" t="s">
        <v>197</v>
      </c>
      <c r="IA79" t="s">
        <v>154</v>
      </c>
      <c r="IB79" t="s">
        <v>154</v>
      </c>
      <c r="IC79" t="s">
        <v>197</v>
      </c>
      <c r="ID79" t="s">
        <v>154</v>
      </c>
      <c r="IE79" t="s">
        <v>197</v>
      </c>
      <c r="IF79" t="s">
        <v>197</v>
      </c>
      <c r="IG79" t="s">
        <v>197</v>
      </c>
      <c r="IH79" t="s">
        <v>197</v>
      </c>
      <c r="IJ79" t="s">
        <v>147</v>
      </c>
      <c r="JH79" t="s">
        <v>148</v>
      </c>
      <c r="JI79" t="s">
        <v>670</v>
      </c>
      <c r="JJ79" t="s">
        <v>154</v>
      </c>
      <c r="JK79" t="s">
        <v>154</v>
      </c>
      <c r="JL79" t="s">
        <v>154</v>
      </c>
      <c r="JM79" t="s">
        <v>197</v>
      </c>
      <c r="JN79" t="s">
        <v>197</v>
      </c>
      <c r="JO79" t="s">
        <v>197</v>
      </c>
      <c r="JP79" t="s">
        <v>197</v>
      </c>
      <c r="JQ79" t="s">
        <v>197</v>
      </c>
      <c r="JR79" t="s">
        <v>753</v>
      </c>
      <c r="JS79" t="s">
        <v>197</v>
      </c>
      <c r="JT79" t="s">
        <v>197</v>
      </c>
      <c r="JU79" t="s">
        <v>154</v>
      </c>
      <c r="JV79" t="s">
        <v>197</v>
      </c>
      <c r="JW79" t="s">
        <v>154</v>
      </c>
      <c r="JX79" t="s">
        <v>154</v>
      </c>
      <c r="JY79" t="s">
        <v>197</v>
      </c>
      <c r="JZ79" t="s">
        <v>148</v>
      </c>
      <c r="KB79" t="s">
        <v>555</v>
      </c>
      <c r="KD79" t="s">
        <v>581</v>
      </c>
      <c r="KE79" t="s">
        <v>154</v>
      </c>
      <c r="KF79" t="s">
        <v>197</v>
      </c>
      <c r="KG79" t="s">
        <v>197</v>
      </c>
      <c r="KH79" t="s">
        <v>154</v>
      </c>
      <c r="KI79" t="s">
        <v>197</v>
      </c>
      <c r="KJ79" t="s">
        <v>197</v>
      </c>
      <c r="KK79" t="s">
        <v>197</v>
      </c>
      <c r="KM79" t="s">
        <v>582</v>
      </c>
      <c r="KN79" t="s">
        <v>148</v>
      </c>
      <c r="KO79" t="s">
        <v>864</v>
      </c>
      <c r="KP79" t="s">
        <v>559</v>
      </c>
      <c r="KR79" t="s">
        <v>148</v>
      </c>
      <c r="KS79" t="s">
        <v>560</v>
      </c>
      <c r="KT79" t="s">
        <v>154</v>
      </c>
      <c r="KU79" t="s">
        <v>154</v>
      </c>
      <c r="KV79" t="s">
        <v>197</v>
      </c>
      <c r="KX79" t="s">
        <v>1084</v>
      </c>
      <c r="KY79" t="s">
        <v>154</v>
      </c>
      <c r="KZ79" t="s">
        <v>197</v>
      </c>
      <c r="LA79" t="s">
        <v>197</v>
      </c>
      <c r="LB79" t="s">
        <v>197</v>
      </c>
      <c r="LC79" t="s">
        <v>154</v>
      </c>
      <c r="LD79" t="s">
        <v>197</v>
      </c>
      <c r="LE79" t="s">
        <v>197</v>
      </c>
      <c r="LF79" t="s">
        <v>154</v>
      </c>
      <c r="LG79" t="s">
        <v>197</v>
      </c>
      <c r="LH79" t="s">
        <v>197</v>
      </c>
      <c r="LJ79">
        <v>5</v>
      </c>
      <c r="LK79" s="24"/>
    </row>
    <row r="80" spans="1:323" x14ac:dyDescent="0.25">
      <c r="A80" s="48">
        <v>44554</v>
      </c>
      <c r="B80" s="48">
        <v>44561</v>
      </c>
      <c r="C80" t="s">
        <v>25</v>
      </c>
      <c r="D80" t="s">
        <v>6</v>
      </c>
      <c r="E80" s="49" t="s">
        <v>1779</v>
      </c>
      <c r="F80" s="49" t="s">
        <v>531</v>
      </c>
      <c r="G80" t="s">
        <v>729</v>
      </c>
      <c r="H80" t="s">
        <v>51</v>
      </c>
      <c r="I80" t="s">
        <v>776</v>
      </c>
      <c r="J80" t="s">
        <v>55</v>
      </c>
      <c r="K80" t="s">
        <v>1085</v>
      </c>
      <c r="L80" t="s">
        <v>1086</v>
      </c>
      <c r="M80" t="s">
        <v>525</v>
      </c>
      <c r="N80" t="s">
        <v>996</v>
      </c>
      <c r="O80" s="46">
        <v>5</v>
      </c>
      <c r="P80" t="s">
        <v>18</v>
      </c>
      <c r="S80" t="s">
        <v>148</v>
      </c>
      <c r="T80" t="s">
        <v>529</v>
      </c>
      <c r="Z80" t="s">
        <v>128</v>
      </c>
      <c r="AA80" t="s">
        <v>197</v>
      </c>
      <c r="AB80" t="s">
        <v>154</v>
      </c>
      <c r="AC80" t="s">
        <v>197</v>
      </c>
      <c r="AD80">
        <v>92</v>
      </c>
      <c r="AE80">
        <v>388</v>
      </c>
      <c r="BH80" s="24">
        <v>0</v>
      </c>
      <c r="BI80" s="24">
        <v>0</v>
      </c>
      <c r="BM80">
        <v>92</v>
      </c>
      <c r="BN80">
        <v>388</v>
      </c>
      <c r="BO80">
        <v>14</v>
      </c>
      <c r="BP80">
        <v>17</v>
      </c>
      <c r="BQ80">
        <v>26</v>
      </c>
      <c r="BR80">
        <v>32</v>
      </c>
      <c r="BS80">
        <v>43</v>
      </c>
      <c r="BT80">
        <v>31</v>
      </c>
      <c r="BU80">
        <v>21</v>
      </c>
      <c r="BV80">
        <v>17</v>
      </c>
      <c r="BW80">
        <v>77</v>
      </c>
      <c r="BX80">
        <v>98</v>
      </c>
      <c r="BY80">
        <v>5</v>
      </c>
      <c r="BZ80">
        <v>7</v>
      </c>
      <c r="CA80">
        <v>186</v>
      </c>
      <c r="CB80">
        <v>202</v>
      </c>
      <c r="CC80" t="s">
        <v>531</v>
      </c>
      <c r="CD80" t="s">
        <v>51</v>
      </c>
      <c r="CE80" t="s">
        <v>697</v>
      </c>
      <c r="CF80" t="s">
        <v>154</v>
      </c>
      <c r="CG80" t="s">
        <v>197</v>
      </c>
      <c r="CH80" t="s">
        <v>197</v>
      </c>
      <c r="CI80" t="s">
        <v>197</v>
      </c>
      <c r="CJ80" t="s">
        <v>154</v>
      </c>
      <c r="CK80" t="s">
        <v>197</v>
      </c>
      <c r="CL80" t="s">
        <v>197</v>
      </c>
      <c r="CM80" t="s">
        <v>197</v>
      </c>
      <c r="CN80">
        <v>2020</v>
      </c>
      <c r="CO80">
        <v>2021</v>
      </c>
      <c r="CP80" t="s">
        <v>114</v>
      </c>
      <c r="CR80" t="s">
        <v>148</v>
      </c>
      <c r="DZ80">
        <v>0</v>
      </c>
      <c r="EA80">
        <v>0</v>
      </c>
      <c r="EF80" s="1">
        <v>0.94565217391304346</v>
      </c>
      <c r="EG80" s="1">
        <v>0</v>
      </c>
      <c r="EH80" s="1">
        <v>5.434782608695652E-2</v>
      </c>
      <c r="EI80" s="1">
        <v>0</v>
      </c>
      <c r="EJ80" t="s">
        <v>534</v>
      </c>
      <c r="EL80" t="s">
        <v>951</v>
      </c>
      <c r="EM80" t="s">
        <v>197</v>
      </c>
      <c r="EN80" t="s">
        <v>197</v>
      </c>
      <c r="EO80" t="s">
        <v>154</v>
      </c>
      <c r="EP80" t="s">
        <v>197</v>
      </c>
      <c r="EQ80" t="s">
        <v>197</v>
      </c>
      <c r="ER80" t="s">
        <v>197</v>
      </c>
      <c r="ES80" t="s">
        <v>197</v>
      </c>
      <c r="ET80" t="s">
        <v>197</v>
      </c>
      <c r="EU80" t="s">
        <v>197</v>
      </c>
      <c r="EV80" t="s">
        <v>197</v>
      </c>
      <c r="EW80" t="s">
        <v>197</v>
      </c>
      <c r="FE80" t="s">
        <v>540</v>
      </c>
      <c r="FG80">
        <v>59</v>
      </c>
      <c r="FH80" t="s">
        <v>148</v>
      </c>
      <c r="FI80" t="s">
        <v>148</v>
      </c>
      <c r="FJ80" t="s">
        <v>148</v>
      </c>
      <c r="FN80" t="s">
        <v>147</v>
      </c>
      <c r="FO80" t="s">
        <v>170</v>
      </c>
      <c r="FQ80" t="s">
        <v>688</v>
      </c>
      <c r="FR80" t="s">
        <v>197</v>
      </c>
      <c r="FS80" t="s">
        <v>154</v>
      </c>
      <c r="FT80" t="s">
        <v>197</v>
      </c>
      <c r="FU80" t="s">
        <v>197</v>
      </c>
      <c r="FV80" t="s">
        <v>154</v>
      </c>
      <c r="FW80" t="s">
        <v>197</v>
      </c>
      <c r="FX80" t="s">
        <v>197</v>
      </c>
      <c r="FY80" t="s">
        <v>197</v>
      </c>
      <c r="FZ80" t="s">
        <v>550</v>
      </c>
      <c r="GA80" t="s">
        <v>543</v>
      </c>
      <c r="GB80" t="s">
        <v>544</v>
      </c>
      <c r="GC80" t="s">
        <v>197</v>
      </c>
      <c r="GD80" t="s">
        <v>197</v>
      </c>
      <c r="GE80" t="s">
        <v>197</v>
      </c>
      <c r="GF80" t="s">
        <v>154</v>
      </c>
      <c r="GG80" t="s">
        <v>197</v>
      </c>
      <c r="GH80" t="s">
        <v>147</v>
      </c>
      <c r="GP80" t="s">
        <v>147</v>
      </c>
      <c r="GY80" t="s">
        <v>547</v>
      </c>
      <c r="GZ80" t="s">
        <v>1770</v>
      </c>
      <c r="HA80" t="s">
        <v>197</v>
      </c>
      <c r="HB80" t="s">
        <v>197</v>
      </c>
      <c r="HC80" t="s">
        <v>197</v>
      </c>
      <c r="HD80" t="s">
        <v>197</v>
      </c>
      <c r="HE80" t="s">
        <v>197</v>
      </c>
      <c r="HF80" t="s">
        <v>197</v>
      </c>
      <c r="HG80" t="s">
        <v>154</v>
      </c>
      <c r="HI80" t="s">
        <v>548</v>
      </c>
      <c r="HK80" t="s">
        <v>148</v>
      </c>
      <c r="HL80" t="s">
        <v>574</v>
      </c>
      <c r="HM80" t="s">
        <v>154</v>
      </c>
      <c r="HN80" t="s">
        <v>197</v>
      </c>
      <c r="HO80" t="s">
        <v>197</v>
      </c>
      <c r="HP80" t="s">
        <v>197</v>
      </c>
      <c r="HQ80" t="s">
        <v>197</v>
      </c>
      <c r="HS80" t="s">
        <v>575</v>
      </c>
      <c r="HT80" t="s">
        <v>803</v>
      </c>
      <c r="HU80" t="s">
        <v>624</v>
      </c>
      <c r="HV80" t="s">
        <v>197</v>
      </c>
      <c r="HW80" t="s">
        <v>154</v>
      </c>
      <c r="HX80" t="s">
        <v>197</v>
      </c>
      <c r="HY80" t="s">
        <v>197</v>
      </c>
      <c r="HZ80" t="s">
        <v>197</v>
      </c>
      <c r="IA80" t="s">
        <v>154</v>
      </c>
      <c r="IB80" t="s">
        <v>197</v>
      </c>
      <c r="IC80" t="s">
        <v>197</v>
      </c>
      <c r="ID80" t="s">
        <v>154</v>
      </c>
      <c r="IE80" t="s">
        <v>197</v>
      </c>
      <c r="IF80" t="s">
        <v>197</v>
      </c>
      <c r="IG80" t="s">
        <v>197</v>
      </c>
      <c r="IH80" t="s">
        <v>197</v>
      </c>
      <c r="IJ80" t="s">
        <v>147</v>
      </c>
      <c r="JH80" t="s">
        <v>148</v>
      </c>
      <c r="JI80" t="s">
        <v>596</v>
      </c>
      <c r="JJ80" t="s">
        <v>154</v>
      </c>
      <c r="JK80" t="s">
        <v>154</v>
      </c>
      <c r="JL80" t="s">
        <v>154</v>
      </c>
      <c r="JM80" t="s">
        <v>197</v>
      </c>
      <c r="JN80" t="s">
        <v>197</v>
      </c>
      <c r="JO80" t="s">
        <v>197</v>
      </c>
      <c r="JP80" t="s">
        <v>197</v>
      </c>
      <c r="JQ80" t="s">
        <v>197</v>
      </c>
      <c r="JR80" t="s">
        <v>613</v>
      </c>
      <c r="JS80" t="s">
        <v>197</v>
      </c>
      <c r="JT80" t="s">
        <v>197</v>
      </c>
      <c r="JU80" t="s">
        <v>154</v>
      </c>
      <c r="JV80" t="s">
        <v>197</v>
      </c>
      <c r="JW80" t="s">
        <v>154</v>
      </c>
      <c r="JX80" t="s">
        <v>154</v>
      </c>
      <c r="JY80" t="s">
        <v>197</v>
      </c>
      <c r="JZ80" t="s">
        <v>147</v>
      </c>
      <c r="KA80" t="s">
        <v>163</v>
      </c>
      <c r="KB80" t="s">
        <v>580</v>
      </c>
      <c r="KD80" t="s">
        <v>614</v>
      </c>
      <c r="KE80" t="s">
        <v>154</v>
      </c>
      <c r="KF80" t="s">
        <v>197</v>
      </c>
      <c r="KG80" t="s">
        <v>197</v>
      </c>
      <c r="KH80" t="s">
        <v>197</v>
      </c>
      <c r="KI80" t="s">
        <v>197</v>
      </c>
      <c r="KJ80" t="s">
        <v>154</v>
      </c>
      <c r="KK80" t="s">
        <v>197</v>
      </c>
      <c r="KM80" t="s">
        <v>557</v>
      </c>
      <c r="KN80" t="s">
        <v>148</v>
      </c>
      <c r="KO80" t="s">
        <v>558</v>
      </c>
      <c r="KP80" t="s">
        <v>559</v>
      </c>
      <c r="KR80" t="s">
        <v>148</v>
      </c>
      <c r="KS80" t="s">
        <v>560</v>
      </c>
      <c r="KT80" t="s">
        <v>154</v>
      </c>
      <c r="KU80" t="s">
        <v>154</v>
      </c>
      <c r="KV80" t="s">
        <v>197</v>
      </c>
      <c r="KX80" t="s">
        <v>813</v>
      </c>
      <c r="KY80" t="s">
        <v>154</v>
      </c>
      <c r="KZ80" t="s">
        <v>197</v>
      </c>
      <c r="LA80" t="s">
        <v>197</v>
      </c>
      <c r="LB80" t="s">
        <v>197</v>
      </c>
      <c r="LC80" t="s">
        <v>197</v>
      </c>
      <c r="LD80" t="s">
        <v>197</v>
      </c>
      <c r="LE80" t="s">
        <v>154</v>
      </c>
      <c r="LF80" t="s">
        <v>154</v>
      </c>
      <c r="LG80" t="s">
        <v>197</v>
      </c>
      <c r="LH80" t="s">
        <v>197</v>
      </c>
      <c r="LJ80">
        <v>5</v>
      </c>
      <c r="LK80" s="24"/>
    </row>
    <row r="81" spans="1:323" x14ac:dyDescent="0.25">
      <c r="A81" s="48">
        <v>44542</v>
      </c>
      <c r="B81" s="48">
        <v>44561</v>
      </c>
      <c r="C81" t="s">
        <v>25</v>
      </c>
      <c r="D81" t="s">
        <v>10</v>
      </c>
      <c r="E81" s="49" t="s">
        <v>1779</v>
      </c>
      <c r="F81" s="49" t="s">
        <v>531</v>
      </c>
      <c r="G81" t="s">
        <v>521</v>
      </c>
      <c r="H81" t="s">
        <v>34</v>
      </c>
      <c r="I81" t="s">
        <v>522</v>
      </c>
      <c r="J81" t="s">
        <v>38</v>
      </c>
      <c r="K81" t="s">
        <v>1087</v>
      </c>
      <c r="L81" t="s">
        <v>1088</v>
      </c>
      <c r="M81" t="s">
        <v>525</v>
      </c>
      <c r="N81" t="s">
        <v>1089</v>
      </c>
      <c r="O81" s="46">
        <v>2</v>
      </c>
      <c r="P81" t="s">
        <v>16</v>
      </c>
      <c r="Q81" t="s">
        <v>527</v>
      </c>
      <c r="R81" t="s">
        <v>565</v>
      </c>
      <c r="S81" t="s">
        <v>1013</v>
      </c>
      <c r="T81" t="s">
        <v>529</v>
      </c>
      <c r="Z81" t="s">
        <v>530</v>
      </c>
      <c r="AA81" t="s">
        <v>154</v>
      </c>
      <c r="AB81" t="s">
        <v>197</v>
      </c>
      <c r="AC81" t="s">
        <v>197</v>
      </c>
      <c r="AD81">
        <v>412</v>
      </c>
      <c r="AE81">
        <v>1056</v>
      </c>
      <c r="AF81">
        <v>412</v>
      </c>
      <c r="AG81">
        <v>1056</v>
      </c>
      <c r="AH81">
        <v>27</v>
      </c>
      <c r="AI81">
        <v>32</v>
      </c>
      <c r="AJ81">
        <v>36</v>
      </c>
      <c r="AK81">
        <v>45</v>
      </c>
      <c r="AL81">
        <v>51</v>
      </c>
      <c r="AM81">
        <v>61</v>
      </c>
      <c r="AN81">
        <v>93</v>
      </c>
      <c r="AO81">
        <v>111</v>
      </c>
      <c r="AP81">
        <v>223</v>
      </c>
      <c r="AQ81">
        <v>296</v>
      </c>
      <c r="AR81">
        <v>39</v>
      </c>
      <c r="AS81">
        <v>42</v>
      </c>
      <c r="AT81">
        <v>469</v>
      </c>
      <c r="AU81">
        <v>587</v>
      </c>
      <c r="AV81" t="s">
        <v>531</v>
      </c>
      <c r="AW81" t="s">
        <v>34</v>
      </c>
      <c r="AX81" t="s">
        <v>38</v>
      </c>
      <c r="AY81" t="s">
        <v>588</v>
      </c>
      <c r="AZ81" t="s">
        <v>154</v>
      </c>
      <c r="BA81" t="s">
        <v>197</v>
      </c>
      <c r="BB81" t="s">
        <v>197</v>
      </c>
      <c r="BC81" t="s">
        <v>197</v>
      </c>
      <c r="BD81" t="s">
        <v>197</v>
      </c>
      <c r="BE81" t="s">
        <v>154</v>
      </c>
      <c r="BF81" t="s">
        <v>197</v>
      </c>
      <c r="BG81" t="s">
        <v>197</v>
      </c>
      <c r="BH81" s="24">
        <v>2020</v>
      </c>
      <c r="BI81" s="24">
        <v>2020</v>
      </c>
      <c r="BJ81" t="s">
        <v>111</v>
      </c>
      <c r="BL81" t="s">
        <v>570</v>
      </c>
      <c r="CN81">
        <v>0</v>
      </c>
      <c r="CO81">
        <v>0</v>
      </c>
      <c r="DZ81">
        <v>0</v>
      </c>
      <c r="EA81">
        <v>0</v>
      </c>
      <c r="EF81" s="1">
        <v>1</v>
      </c>
      <c r="EG81" s="1">
        <v>0</v>
      </c>
      <c r="EH81" s="1">
        <v>0</v>
      </c>
      <c r="EI81" s="1">
        <v>0</v>
      </c>
      <c r="EJ81" t="s">
        <v>534</v>
      </c>
      <c r="EL81" t="s">
        <v>666</v>
      </c>
      <c r="EM81" t="s">
        <v>197</v>
      </c>
      <c r="EN81" t="s">
        <v>197</v>
      </c>
      <c r="EO81" t="s">
        <v>197</v>
      </c>
      <c r="EP81" t="s">
        <v>197</v>
      </c>
      <c r="EQ81" t="s">
        <v>197</v>
      </c>
      <c r="ER81" t="s">
        <v>197</v>
      </c>
      <c r="ES81" t="s">
        <v>197</v>
      </c>
      <c r="ET81" t="s">
        <v>197</v>
      </c>
      <c r="EU81" t="s">
        <v>197</v>
      </c>
      <c r="EV81" t="s">
        <v>197</v>
      </c>
      <c r="EW81" t="s">
        <v>154</v>
      </c>
      <c r="FG81">
        <v>169</v>
      </c>
      <c r="FH81" t="s">
        <v>148</v>
      </c>
      <c r="FI81" t="s">
        <v>148</v>
      </c>
      <c r="FJ81" t="s">
        <v>148</v>
      </c>
      <c r="FN81" t="s">
        <v>148</v>
      </c>
      <c r="FQ81" t="s">
        <v>667</v>
      </c>
      <c r="FR81" t="s">
        <v>154</v>
      </c>
      <c r="FS81" t="s">
        <v>197</v>
      </c>
      <c r="FT81" t="s">
        <v>197</v>
      </c>
      <c r="FU81" t="s">
        <v>197</v>
      </c>
      <c r="FV81" t="s">
        <v>197</v>
      </c>
      <c r="FW81" t="s">
        <v>197</v>
      </c>
      <c r="FX81" t="s">
        <v>197</v>
      </c>
      <c r="FY81" t="s">
        <v>197</v>
      </c>
      <c r="FZ81" t="s">
        <v>550</v>
      </c>
      <c r="GA81" t="s">
        <v>543</v>
      </c>
      <c r="GB81" t="s">
        <v>573</v>
      </c>
      <c r="GC81" t="s">
        <v>197</v>
      </c>
      <c r="GD81" t="s">
        <v>197</v>
      </c>
      <c r="GE81" t="s">
        <v>154</v>
      </c>
      <c r="GF81" t="s">
        <v>197</v>
      </c>
      <c r="GG81" t="s">
        <v>197</v>
      </c>
      <c r="GH81" t="s">
        <v>147</v>
      </c>
      <c r="GP81" t="s">
        <v>147</v>
      </c>
      <c r="GY81" t="s">
        <v>547</v>
      </c>
      <c r="GZ81" t="s">
        <v>1770</v>
      </c>
      <c r="HA81" t="s">
        <v>197</v>
      </c>
      <c r="HB81" t="s">
        <v>197</v>
      </c>
      <c r="HC81" t="s">
        <v>197</v>
      </c>
      <c r="HD81" t="s">
        <v>197</v>
      </c>
      <c r="HE81" t="s">
        <v>197</v>
      </c>
      <c r="HF81" t="s">
        <v>197</v>
      </c>
      <c r="HG81" t="s">
        <v>154</v>
      </c>
      <c r="HI81" t="s">
        <v>548</v>
      </c>
      <c r="HK81" t="s">
        <v>148</v>
      </c>
      <c r="HL81" t="s">
        <v>574</v>
      </c>
      <c r="HM81" t="s">
        <v>154</v>
      </c>
      <c r="HN81" t="s">
        <v>197</v>
      </c>
      <c r="HO81" t="s">
        <v>197</v>
      </c>
      <c r="HP81" t="s">
        <v>197</v>
      </c>
      <c r="HQ81" t="s">
        <v>197</v>
      </c>
      <c r="HS81" t="s">
        <v>575</v>
      </c>
      <c r="HT81" t="s">
        <v>594</v>
      </c>
      <c r="HU81" t="s">
        <v>1090</v>
      </c>
      <c r="HV81" t="s">
        <v>154</v>
      </c>
      <c r="HW81" t="s">
        <v>197</v>
      </c>
      <c r="HX81" t="s">
        <v>197</v>
      </c>
      <c r="HY81" t="s">
        <v>197</v>
      </c>
      <c r="HZ81" t="s">
        <v>154</v>
      </c>
      <c r="IA81" t="s">
        <v>197</v>
      </c>
      <c r="IB81" t="s">
        <v>154</v>
      </c>
      <c r="IC81" t="s">
        <v>197</v>
      </c>
      <c r="ID81" t="s">
        <v>197</v>
      </c>
      <c r="IE81" t="s">
        <v>197</v>
      </c>
      <c r="IF81" t="s">
        <v>197</v>
      </c>
      <c r="IG81" t="s">
        <v>197</v>
      </c>
      <c r="IH81" t="s">
        <v>197</v>
      </c>
      <c r="IJ81" t="s">
        <v>147</v>
      </c>
      <c r="JH81" t="s">
        <v>148</v>
      </c>
      <c r="JI81" t="s">
        <v>744</v>
      </c>
      <c r="JJ81" t="s">
        <v>154</v>
      </c>
      <c r="JK81" t="s">
        <v>154</v>
      </c>
      <c r="JL81" t="s">
        <v>154</v>
      </c>
      <c r="JM81" t="s">
        <v>154</v>
      </c>
      <c r="JN81" t="s">
        <v>197</v>
      </c>
      <c r="JO81" t="s">
        <v>197</v>
      </c>
      <c r="JP81" t="s">
        <v>197</v>
      </c>
      <c r="JQ81" t="s">
        <v>197</v>
      </c>
      <c r="JR81" t="s">
        <v>1091</v>
      </c>
      <c r="JS81" t="s">
        <v>197</v>
      </c>
      <c r="JT81" t="s">
        <v>197</v>
      </c>
      <c r="JU81" t="s">
        <v>197</v>
      </c>
      <c r="JV81" t="s">
        <v>154</v>
      </c>
      <c r="JW81" t="s">
        <v>154</v>
      </c>
      <c r="JX81" t="s">
        <v>154</v>
      </c>
      <c r="JY81" t="s">
        <v>197</v>
      </c>
      <c r="JZ81" t="s">
        <v>147</v>
      </c>
      <c r="KA81" t="s">
        <v>180</v>
      </c>
      <c r="KB81" t="s">
        <v>580</v>
      </c>
      <c r="KD81" t="s">
        <v>614</v>
      </c>
      <c r="KE81" t="s">
        <v>154</v>
      </c>
      <c r="KF81" t="s">
        <v>197</v>
      </c>
      <c r="KG81" t="s">
        <v>197</v>
      </c>
      <c r="KH81" t="s">
        <v>197</v>
      </c>
      <c r="KI81" t="s">
        <v>197</v>
      </c>
      <c r="KJ81" t="s">
        <v>154</v>
      </c>
      <c r="KK81" t="s">
        <v>197</v>
      </c>
      <c r="KM81" t="s">
        <v>582</v>
      </c>
      <c r="KN81" t="s">
        <v>148</v>
      </c>
      <c r="KO81" t="s">
        <v>558</v>
      </c>
      <c r="KP81" t="s">
        <v>600</v>
      </c>
      <c r="KR81" t="s">
        <v>148</v>
      </c>
      <c r="KS81" t="s">
        <v>601</v>
      </c>
      <c r="KT81" t="s">
        <v>154</v>
      </c>
      <c r="KU81" t="s">
        <v>154</v>
      </c>
      <c r="KV81" t="s">
        <v>197</v>
      </c>
      <c r="KX81" t="s">
        <v>672</v>
      </c>
      <c r="KY81" t="s">
        <v>154</v>
      </c>
      <c r="KZ81" t="s">
        <v>154</v>
      </c>
      <c r="LA81" t="s">
        <v>197</v>
      </c>
      <c r="LB81" t="s">
        <v>197</v>
      </c>
      <c r="LC81" t="s">
        <v>154</v>
      </c>
      <c r="LD81" t="s">
        <v>197</v>
      </c>
      <c r="LE81" t="s">
        <v>197</v>
      </c>
      <c r="LF81" t="s">
        <v>197</v>
      </c>
      <c r="LG81" t="s">
        <v>197</v>
      </c>
      <c r="LH81" t="s">
        <v>197</v>
      </c>
      <c r="LJ81">
        <v>2</v>
      </c>
      <c r="LK81" s="24"/>
    </row>
    <row r="82" spans="1:323" x14ac:dyDescent="0.25">
      <c r="A82" s="48">
        <v>44541</v>
      </c>
      <c r="B82" s="48">
        <v>44561</v>
      </c>
      <c r="C82" t="s">
        <v>25</v>
      </c>
      <c r="D82" t="s">
        <v>6</v>
      </c>
      <c r="E82" s="49" t="s">
        <v>1779</v>
      </c>
      <c r="F82" s="49" t="s">
        <v>531</v>
      </c>
      <c r="G82" t="s">
        <v>521</v>
      </c>
      <c r="H82" t="s">
        <v>34</v>
      </c>
      <c r="I82" t="s">
        <v>522</v>
      </c>
      <c r="J82" t="s">
        <v>38</v>
      </c>
      <c r="K82" t="s">
        <v>1092</v>
      </c>
      <c r="L82" t="s">
        <v>1093</v>
      </c>
      <c r="M82" t="s">
        <v>525</v>
      </c>
      <c r="N82" t="s">
        <v>941</v>
      </c>
      <c r="O82" s="46">
        <v>5</v>
      </c>
      <c r="P82" t="s">
        <v>16</v>
      </c>
      <c r="Q82" t="s">
        <v>527</v>
      </c>
      <c r="R82" t="s">
        <v>528</v>
      </c>
      <c r="S82" t="s">
        <v>148</v>
      </c>
      <c r="T82" t="s">
        <v>529</v>
      </c>
      <c r="Z82" t="s">
        <v>530</v>
      </c>
      <c r="AA82" t="s">
        <v>154</v>
      </c>
      <c r="AB82" t="s">
        <v>197</v>
      </c>
      <c r="AC82" t="s">
        <v>197</v>
      </c>
      <c r="AD82">
        <v>100</v>
      </c>
      <c r="AE82">
        <v>452</v>
      </c>
      <c r="AF82">
        <v>100</v>
      </c>
      <c r="AG82">
        <v>452</v>
      </c>
      <c r="AH82">
        <v>12</v>
      </c>
      <c r="AI82">
        <v>22</v>
      </c>
      <c r="AJ82">
        <v>27</v>
      </c>
      <c r="AK82">
        <v>20</v>
      </c>
      <c r="AL82">
        <v>33</v>
      </c>
      <c r="AM82">
        <v>26</v>
      </c>
      <c r="AN82">
        <v>34</v>
      </c>
      <c r="AO82">
        <v>29</v>
      </c>
      <c r="AP82">
        <v>71</v>
      </c>
      <c r="AQ82">
        <v>140</v>
      </c>
      <c r="AR82">
        <v>13</v>
      </c>
      <c r="AS82">
        <v>25</v>
      </c>
      <c r="AT82">
        <v>190</v>
      </c>
      <c r="AU82">
        <v>262</v>
      </c>
      <c r="AV82" t="s">
        <v>531</v>
      </c>
      <c r="AW82" t="s">
        <v>34</v>
      </c>
      <c r="AX82" t="s">
        <v>38</v>
      </c>
      <c r="AY82" t="s">
        <v>682</v>
      </c>
      <c r="AZ82" t="s">
        <v>154</v>
      </c>
      <c r="BA82" t="s">
        <v>197</v>
      </c>
      <c r="BB82" t="s">
        <v>197</v>
      </c>
      <c r="BC82" t="s">
        <v>197</v>
      </c>
      <c r="BD82" t="s">
        <v>197</v>
      </c>
      <c r="BE82" t="s">
        <v>154</v>
      </c>
      <c r="BF82" t="s">
        <v>197</v>
      </c>
      <c r="BG82" t="s">
        <v>154</v>
      </c>
      <c r="BH82" s="24">
        <v>2015</v>
      </c>
      <c r="BI82" s="24">
        <v>2018</v>
      </c>
      <c r="BJ82" t="s">
        <v>111</v>
      </c>
      <c r="BL82" t="s">
        <v>533</v>
      </c>
      <c r="CN82">
        <v>0</v>
      </c>
      <c r="CO82">
        <v>0</v>
      </c>
      <c r="DZ82">
        <v>0</v>
      </c>
      <c r="EA82">
        <v>0</v>
      </c>
      <c r="EF82" s="1">
        <v>1</v>
      </c>
      <c r="EG82" s="1">
        <v>0</v>
      </c>
      <c r="EH82" s="1">
        <v>0</v>
      </c>
      <c r="EI82" s="1">
        <v>0</v>
      </c>
      <c r="EJ82" t="s">
        <v>534</v>
      </c>
      <c r="EL82" t="s">
        <v>1094</v>
      </c>
      <c r="EM82" t="s">
        <v>154</v>
      </c>
      <c r="EN82" t="s">
        <v>154</v>
      </c>
      <c r="EO82" t="s">
        <v>154</v>
      </c>
      <c r="EP82" t="s">
        <v>197</v>
      </c>
      <c r="EQ82" t="s">
        <v>197</v>
      </c>
      <c r="ER82" t="s">
        <v>197</v>
      </c>
      <c r="ES82" t="s">
        <v>154</v>
      </c>
      <c r="ET82" t="s">
        <v>154</v>
      </c>
      <c r="EU82" t="s">
        <v>154</v>
      </c>
      <c r="EV82" t="s">
        <v>197</v>
      </c>
      <c r="EW82" t="s">
        <v>197</v>
      </c>
      <c r="EX82" t="s">
        <v>536</v>
      </c>
      <c r="EY82" t="s">
        <v>537</v>
      </c>
      <c r="EZ82" t="s">
        <v>537</v>
      </c>
      <c r="FC82" t="s">
        <v>539</v>
      </c>
      <c r="FD82" t="s">
        <v>539</v>
      </c>
      <c r="FE82" t="s">
        <v>540</v>
      </c>
      <c r="FG82">
        <v>47</v>
      </c>
      <c r="FH82" t="s">
        <v>148</v>
      </c>
      <c r="FI82" t="s">
        <v>148</v>
      </c>
      <c r="FJ82" t="s">
        <v>148</v>
      </c>
      <c r="FN82" t="s">
        <v>148</v>
      </c>
      <c r="FQ82" t="s">
        <v>572</v>
      </c>
      <c r="FR82" t="s">
        <v>197</v>
      </c>
      <c r="FS82" t="s">
        <v>154</v>
      </c>
      <c r="FT82" t="s">
        <v>197</v>
      </c>
      <c r="FU82" t="s">
        <v>197</v>
      </c>
      <c r="FV82" t="s">
        <v>197</v>
      </c>
      <c r="FW82" t="s">
        <v>197</v>
      </c>
      <c r="FX82" t="s">
        <v>197</v>
      </c>
      <c r="FY82" t="s">
        <v>197</v>
      </c>
      <c r="FZ82" t="s">
        <v>550</v>
      </c>
      <c r="GA82" t="s">
        <v>759</v>
      </c>
      <c r="GB82" t="s">
        <v>573</v>
      </c>
      <c r="GC82" t="s">
        <v>197</v>
      </c>
      <c r="GD82" t="s">
        <v>197</v>
      </c>
      <c r="GE82" t="s">
        <v>154</v>
      </c>
      <c r="GF82" t="s">
        <v>197</v>
      </c>
      <c r="GG82" t="s">
        <v>197</v>
      </c>
      <c r="GH82" t="s">
        <v>147</v>
      </c>
      <c r="GP82" t="s">
        <v>147</v>
      </c>
      <c r="GY82" t="s">
        <v>547</v>
      </c>
      <c r="GZ82" t="s">
        <v>1770</v>
      </c>
      <c r="HA82" t="s">
        <v>197</v>
      </c>
      <c r="HB82" t="s">
        <v>197</v>
      </c>
      <c r="HC82" t="s">
        <v>197</v>
      </c>
      <c r="HD82" t="s">
        <v>197</v>
      </c>
      <c r="HE82" t="s">
        <v>197</v>
      </c>
      <c r="HF82" t="s">
        <v>197</v>
      </c>
      <c r="HG82" t="s">
        <v>154</v>
      </c>
      <c r="HI82" t="s">
        <v>623</v>
      </c>
      <c r="HK82" t="s">
        <v>148</v>
      </c>
      <c r="HL82" t="s">
        <v>549</v>
      </c>
      <c r="HM82" t="s">
        <v>197</v>
      </c>
      <c r="HN82" t="s">
        <v>154</v>
      </c>
      <c r="HO82" t="s">
        <v>197</v>
      </c>
      <c r="HP82" t="s">
        <v>197</v>
      </c>
      <c r="HQ82" t="s">
        <v>197</v>
      </c>
      <c r="HS82" t="s">
        <v>550</v>
      </c>
      <c r="HU82" t="s">
        <v>1095</v>
      </c>
      <c r="HV82" t="s">
        <v>197</v>
      </c>
      <c r="HW82" t="s">
        <v>197</v>
      </c>
      <c r="HX82" t="s">
        <v>197</v>
      </c>
      <c r="HY82" t="s">
        <v>197</v>
      </c>
      <c r="HZ82" t="s">
        <v>197</v>
      </c>
      <c r="IA82" t="s">
        <v>154</v>
      </c>
      <c r="IB82" t="s">
        <v>154</v>
      </c>
      <c r="IC82" t="s">
        <v>154</v>
      </c>
      <c r="ID82" t="s">
        <v>197</v>
      </c>
      <c r="IE82" t="s">
        <v>197</v>
      </c>
      <c r="IF82" t="s">
        <v>197</v>
      </c>
      <c r="IG82" t="s">
        <v>197</v>
      </c>
      <c r="IH82" t="s">
        <v>197</v>
      </c>
      <c r="IJ82" t="s">
        <v>147</v>
      </c>
      <c r="JH82" t="s">
        <v>148</v>
      </c>
      <c r="JI82" t="s">
        <v>651</v>
      </c>
      <c r="JJ82" t="s">
        <v>154</v>
      </c>
      <c r="JK82" t="s">
        <v>154</v>
      </c>
      <c r="JL82" t="s">
        <v>197</v>
      </c>
      <c r="JM82" t="s">
        <v>154</v>
      </c>
      <c r="JN82" t="s">
        <v>197</v>
      </c>
      <c r="JO82" t="s">
        <v>197</v>
      </c>
      <c r="JP82" t="s">
        <v>197</v>
      </c>
      <c r="JQ82" t="s">
        <v>197</v>
      </c>
      <c r="JR82" t="s">
        <v>613</v>
      </c>
      <c r="JS82" t="s">
        <v>197</v>
      </c>
      <c r="JT82" t="s">
        <v>197</v>
      </c>
      <c r="JU82" t="s">
        <v>154</v>
      </c>
      <c r="JV82" t="s">
        <v>197</v>
      </c>
      <c r="JW82" t="s">
        <v>154</v>
      </c>
      <c r="JX82" t="s">
        <v>154</v>
      </c>
      <c r="JY82" t="s">
        <v>197</v>
      </c>
      <c r="JZ82" t="s">
        <v>147</v>
      </c>
      <c r="KA82" t="s">
        <v>172</v>
      </c>
      <c r="KB82" t="s">
        <v>580</v>
      </c>
      <c r="KD82" t="s">
        <v>614</v>
      </c>
      <c r="KE82" t="s">
        <v>154</v>
      </c>
      <c r="KF82" t="s">
        <v>197</v>
      </c>
      <c r="KG82" t="s">
        <v>197</v>
      </c>
      <c r="KH82" t="s">
        <v>197</v>
      </c>
      <c r="KI82" t="s">
        <v>197</v>
      </c>
      <c r="KJ82" t="s">
        <v>154</v>
      </c>
      <c r="KK82" t="s">
        <v>197</v>
      </c>
      <c r="KM82" t="s">
        <v>557</v>
      </c>
      <c r="KN82" t="s">
        <v>148</v>
      </c>
      <c r="KO82" t="s">
        <v>558</v>
      </c>
      <c r="KP82" t="s">
        <v>600</v>
      </c>
      <c r="KR82" t="s">
        <v>148</v>
      </c>
      <c r="KS82" t="s">
        <v>601</v>
      </c>
      <c r="KT82" t="s">
        <v>154</v>
      </c>
      <c r="KU82" t="s">
        <v>154</v>
      </c>
      <c r="KV82" t="s">
        <v>197</v>
      </c>
      <c r="KX82" t="s">
        <v>1051</v>
      </c>
      <c r="KY82" t="s">
        <v>197</v>
      </c>
      <c r="KZ82" t="s">
        <v>154</v>
      </c>
      <c r="LA82" t="s">
        <v>197</v>
      </c>
      <c r="LB82" t="s">
        <v>197</v>
      </c>
      <c r="LC82" t="s">
        <v>154</v>
      </c>
      <c r="LD82" t="s">
        <v>197</v>
      </c>
      <c r="LE82" t="s">
        <v>197</v>
      </c>
      <c r="LF82" t="s">
        <v>154</v>
      </c>
      <c r="LG82" t="s">
        <v>197</v>
      </c>
      <c r="LH82" t="s">
        <v>197</v>
      </c>
      <c r="LJ82">
        <v>3</v>
      </c>
      <c r="LK82" s="24"/>
    </row>
    <row r="83" spans="1:323" x14ac:dyDescent="0.25">
      <c r="A83" s="48">
        <v>44533</v>
      </c>
      <c r="B83" s="48">
        <v>44561</v>
      </c>
      <c r="C83" t="s">
        <v>25</v>
      </c>
      <c r="D83" t="s">
        <v>6</v>
      </c>
      <c r="E83" s="49" t="s">
        <v>1779</v>
      </c>
      <c r="F83" s="49" t="s">
        <v>531</v>
      </c>
      <c r="G83" t="s">
        <v>616</v>
      </c>
      <c r="H83" t="s">
        <v>39</v>
      </c>
      <c r="I83" t="s">
        <v>617</v>
      </c>
      <c r="J83" t="s">
        <v>47</v>
      </c>
      <c r="K83" t="s">
        <v>1096</v>
      </c>
      <c r="L83" t="s">
        <v>1093</v>
      </c>
      <c r="M83" t="s">
        <v>525</v>
      </c>
      <c r="N83" t="s">
        <v>47</v>
      </c>
      <c r="O83" s="46">
        <v>13</v>
      </c>
      <c r="P83" t="s">
        <v>16</v>
      </c>
      <c r="Q83" t="s">
        <v>527</v>
      </c>
      <c r="R83" t="s">
        <v>565</v>
      </c>
      <c r="S83" t="s">
        <v>148</v>
      </c>
      <c r="T83" t="s">
        <v>529</v>
      </c>
      <c r="Z83" t="s">
        <v>530</v>
      </c>
      <c r="AA83" t="s">
        <v>154</v>
      </c>
      <c r="AB83" t="s">
        <v>197</v>
      </c>
      <c r="AC83" t="s">
        <v>197</v>
      </c>
      <c r="AD83">
        <v>96</v>
      </c>
      <c r="AE83">
        <v>302</v>
      </c>
      <c r="AF83">
        <v>96</v>
      </c>
      <c r="AG83">
        <v>302</v>
      </c>
      <c r="AH83">
        <v>5</v>
      </c>
      <c r="AI83">
        <v>7</v>
      </c>
      <c r="AJ83">
        <v>10</v>
      </c>
      <c r="AK83">
        <v>15</v>
      </c>
      <c r="AL83">
        <v>13</v>
      </c>
      <c r="AM83">
        <v>18</v>
      </c>
      <c r="AN83">
        <v>6</v>
      </c>
      <c r="AO83">
        <v>10</v>
      </c>
      <c r="AP83">
        <v>100</v>
      </c>
      <c r="AQ83">
        <v>105</v>
      </c>
      <c r="AR83">
        <v>5</v>
      </c>
      <c r="AS83">
        <v>8</v>
      </c>
      <c r="AT83">
        <v>139</v>
      </c>
      <c r="AU83">
        <v>163</v>
      </c>
      <c r="AV83" t="s">
        <v>531</v>
      </c>
      <c r="AW83" t="s">
        <v>39</v>
      </c>
      <c r="AX83" t="s">
        <v>47</v>
      </c>
      <c r="AY83" t="s">
        <v>697</v>
      </c>
      <c r="AZ83" t="s">
        <v>154</v>
      </c>
      <c r="BA83" t="s">
        <v>197</v>
      </c>
      <c r="BB83" t="s">
        <v>197</v>
      </c>
      <c r="BC83" t="s">
        <v>197</v>
      </c>
      <c r="BD83" t="s">
        <v>154</v>
      </c>
      <c r="BE83" t="s">
        <v>197</v>
      </c>
      <c r="BF83" t="s">
        <v>197</v>
      </c>
      <c r="BG83" t="s">
        <v>197</v>
      </c>
      <c r="BH83" s="24">
        <v>2020</v>
      </c>
      <c r="BI83" s="24">
        <v>2020</v>
      </c>
      <c r="BJ83" t="s">
        <v>111</v>
      </c>
      <c r="BL83" t="s">
        <v>533</v>
      </c>
      <c r="CN83">
        <v>0</v>
      </c>
      <c r="CO83">
        <v>0</v>
      </c>
      <c r="DZ83">
        <v>0</v>
      </c>
      <c r="EA83">
        <v>0</v>
      </c>
      <c r="EF83" s="1">
        <v>1</v>
      </c>
      <c r="EG83" s="1">
        <v>0</v>
      </c>
      <c r="EH83" s="1">
        <v>0</v>
      </c>
      <c r="EI83" s="1">
        <v>0</v>
      </c>
      <c r="EJ83" t="s">
        <v>534</v>
      </c>
      <c r="EL83" t="s">
        <v>666</v>
      </c>
      <c r="EM83" t="s">
        <v>197</v>
      </c>
      <c r="EN83" t="s">
        <v>197</v>
      </c>
      <c r="EO83" t="s">
        <v>197</v>
      </c>
      <c r="EP83" t="s">
        <v>197</v>
      </c>
      <c r="EQ83" t="s">
        <v>197</v>
      </c>
      <c r="ER83" t="s">
        <v>197</v>
      </c>
      <c r="ES83" t="s">
        <v>197</v>
      </c>
      <c r="ET83" t="s">
        <v>197</v>
      </c>
      <c r="EU83" t="s">
        <v>197</v>
      </c>
      <c r="EV83" t="s">
        <v>197</v>
      </c>
      <c r="EW83" t="s">
        <v>154</v>
      </c>
      <c r="FG83">
        <v>43</v>
      </c>
      <c r="FH83" t="s">
        <v>148</v>
      </c>
      <c r="FI83" t="s">
        <v>148</v>
      </c>
      <c r="FJ83" t="s">
        <v>148</v>
      </c>
      <c r="FN83" t="s">
        <v>147</v>
      </c>
      <c r="FO83" t="s">
        <v>622</v>
      </c>
      <c r="FQ83" t="s">
        <v>667</v>
      </c>
      <c r="FR83" t="s">
        <v>154</v>
      </c>
      <c r="FS83" t="s">
        <v>197</v>
      </c>
      <c r="FT83" t="s">
        <v>197</v>
      </c>
      <c r="FU83" t="s">
        <v>197</v>
      </c>
      <c r="FV83" t="s">
        <v>197</v>
      </c>
      <c r="FW83" t="s">
        <v>197</v>
      </c>
      <c r="FX83" t="s">
        <v>197</v>
      </c>
      <c r="FY83" t="s">
        <v>197</v>
      </c>
      <c r="FZ83" t="s">
        <v>543</v>
      </c>
      <c r="GA83" t="s">
        <v>632</v>
      </c>
      <c r="GB83" t="s">
        <v>544</v>
      </c>
      <c r="GC83" t="s">
        <v>197</v>
      </c>
      <c r="GD83" t="s">
        <v>197</v>
      </c>
      <c r="GE83" t="s">
        <v>197</v>
      </c>
      <c r="GF83" t="s">
        <v>154</v>
      </c>
      <c r="GG83" t="s">
        <v>197</v>
      </c>
      <c r="GH83" t="s">
        <v>147</v>
      </c>
      <c r="GP83" t="s">
        <v>147</v>
      </c>
      <c r="GY83" t="s">
        <v>547</v>
      </c>
      <c r="GZ83" t="s">
        <v>1770</v>
      </c>
      <c r="HA83" t="s">
        <v>197</v>
      </c>
      <c r="HB83" t="s">
        <v>197</v>
      </c>
      <c r="HC83" t="s">
        <v>197</v>
      </c>
      <c r="HD83" t="s">
        <v>197</v>
      </c>
      <c r="HE83" t="s">
        <v>197</v>
      </c>
      <c r="HF83" t="s">
        <v>197</v>
      </c>
      <c r="HG83" t="s">
        <v>154</v>
      </c>
      <c r="HI83" t="s">
        <v>548</v>
      </c>
      <c r="HK83" t="s">
        <v>148</v>
      </c>
      <c r="HL83" t="s">
        <v>574</v>
      </c>
      <c r="HM83" t="s">
        <v>154</v>
      </c>
      <c r="HN83" t="s">
        <v>197</v>
      </c>
      <c r="HO83" t="s">
        <v>197</v>
      </c>
      <c r="HP83" t="s">
        <v>197</v>
      </c>
      <c r="HQ83" t="s">
        <v>197</v>
      </c>
      <c r="HS83" t="s">
        <v>575</v>
      </c>
      <c r="HT83" t="s">
        <v>803</v>
      </c>
      <c r="HU83" t="s">
        <v>1097</v>
      </c>
      <c r="HV83" t="s">
        <v>154</v>
      </c>
      <c r="HW83" t="s">
        <v>154</v>
      </c>
      <c r="HX83" t="s">
        <v>197</v>
      </c>
      <c r="HY83" t="s">
        <v>197</v>
      </c>
      <c r="HZ83" t="s">
        <v>197</v>
      </c>
      <c r="IA83" t="s">
        <v>154</v>
      </c>
      <c r="IB83" t="s">
        <v>197</v>
      </c>
      <c r="IC83" t="s">
        <v>197</v>
      </c>
      <c r="ID83" t="s">
        <v>197</v>
      </c>
      <c r="IE83" t="s">
        <v>197</v>
      </c>
      <c r="IF83" t="s">
        <v>197</v>
      </c>
      <c r="IG83" t="s">
        <v>197</v>
      </c>
      <c r="IH83" t="s">
        <v>197</v>
      </c>
      <c r="IJ83" t="s">
        <v>147</v>
      </c>
      <c r="JH83" t="s">
        <v>148</v>
      </c>
      <c r="JI83" t="s">
        <v>625</v>
      </c>
      <c r="JJ83" t="s">
        <v>154</v>
      </c>
      <c r="JK83" t="s">
        <v>197</v>
      </c>
      <c r="JL83" t="s">
        <v>197</v>
      </c>
      <c r="JM83" t="s">
        <v>197</v>
      </c>
      <c r="JN83" t="s">
        <v>197</v>
      </c>
      <c r="JO83" t="s">
        <v>197</v>
      </c>
      <c r="JP83" t="s">
        <v>197</v>
      </c>
      <c r="JQ83" t="s">
        <v>197</v>
      </c>
      <c r="JR83" t="s">
        <v>554</v>
      </c>
      <c r="JS83" t="s">
        <v>197</v>
      </c>
      <c r="JT83" t="s">
        <v>197</v>
      </c>
      <c r="JU83" t="s">
        <v>154</v>
      </c>
      <c r="JV83" t="s">
        <v>197</v>
      </c>
      <c r="JW83" t="s">
        <v>154</v>
      </c>
      <c r="JX83" t="s">
        <v>197</v>
      </c>
      <c r="JY83" t="s">
        <v>197</v>
      </c>
      <c r="JZ83" t="s">
        <v>147</v>
      </c>
      <c r="KA83" t="s">
        <v>163</v>
      </c>
      <c r="KB83" t="s">
        <v>580</v>
      </c>
      <c r="KD83" t="s">
        <v>614</v>
      </c>
      <c r="KE83" t="s">
        <v>154</v>
      </c>
      <c r="KF83" t="s">
        <v>197</v>
      </c>
      <c r="KG83" t="s">
        <v>197</v>
      </c>
      <c r="KH83" t="s">
        <v>197</v>
      </c>
      <c r="KI83" t="s">
        <v>197</v>
      </c>
      <c r="KJ83" t="s">
        <v>154</v>
      </c>
      <c r="KK83" t="s">
        <v>197</v>
      </c>
      <c r="KM83" t="s">
        <v>557</v>
      </c>
      <c r="KN83" t="s">
        <v>148</v>
      </c>
      <c r="KO83" t="s">
        <v>558</v>
      </c>
      <c r="KP83" t="s">
        <v>600</v>
      </c>
      <c r="KR83" t="s">
        <v>148</v>
      </c>
      <c r="KS83" t="s">
        <v>601</v>
      </c>
      <c r="KT83" t="s">
        <v>154</v>
      </c>
      <c r="KU83" t="s">
        <v>154</v>
      </c>
      <c r="KV83" t="s">
        <v>197</v>
      </c>
      <c r="KX83" t="s">
        <v>913</v>
      </c>
      <c r="KY83" t="s">
        <v>154</v>
      </c>
      <c r="KZ83" t="s">
        <v>197</v>
      </c>
      <c r="LA83" t="s">
        <v>197</v>
      </c>
      <c r="LB83" t="s">
        <v>197</v>
      </c>
      <c r="LC83" t="s">
        <v>154</v>
      </c>
      <c r="LD83" t="s">
        <v>197</v>
      </c>
      <c r="LE83" t="s">
        <v>197</v>
      </c>
      <c r="LF83" t="s">
        <v>154</v>
      </c>
      <c r="LG83" t="s">
        <v>197</v>
      </c>
      <c r="LH83" t="s">
        <v>197</v>
      </c>
      <c r="LJ83">
        <v>3</v>
      </c>
      <c r="LK83" s="24"/>
    </row>
    <row r="84" spans="1:323" x14ac:dyDescent="0.25">
      <c r="A84" s="48">
        <v>44538</v>
      </c>
      <c r="B84" s="48">
        <v>44561</v>
      </c>
      <c r="C84" t="s">
        <v>25</v>
      </c>
      <c r="D84" t="s">
        <v>6</v>
      </c>
      <c r="E84" s="49" t="s">
        <v>1779</v>
      </c>
      <c r="F84" s="49" t="s">
        <v>531</v>
      </c>
      <c r="G84" t="s">
        <v>521</v>
      </c>
      <c r="H84" t="s">
        <v>34</v>
      </c>
      <c r="I84" t="s">
        <v>522</v>
      </c>
      <c r="J84" t="s">
        <v>38</v>
      </c>
      <c r="K84" t="s">
        <v>1098</v>
      </c>
      <c r="L84" t="s">
        <v>526</v>
      </c>
      <c r="M84" t="s">
        <v>525</v>
      </c>
      <c r="N84" t="s">
        <v>1099</v>
      </c>
      <c r="O84" s="46">
        <v>3</v>
      </c>
      <c r="P84" t="s">
        <v>16</v>
      </c>
      <c r="Q84" t="s">
        <v>527</v>
      </c>
      <c r="R84" t="s">
        <v>528</v>
      </c>
      <c r="S84" t="s">
        <v>148</v>
      </c>
      <c r="T84" t="s">
        <v>529</v>
      </c>
      <c r="Z84" t="s">
        <v>530</v>
      </c>
      <c r="AA84" t="s">
        <v>154</v>
      </c>
      <c r="AB84" t="s">
        <v>197</v>
      </c>
      <c r="AC84" t="s">
        <v>197</v>
      </c>
      <c r="AD84">
        <v>977</v>
      </c>
      <c r="AE84">
        <v>4582</v>
      </c>
      <c r="AF84">
        <v>977</v>
      </c>
      <c r="AG84">
        <v>4582</v>
      </c>
      <c r="AH84">
        <v>137</v>
      </c>
      <c r="AI84">
        <v>137</v>
      </c>
      <c r="AJ84">
        <v>229</v>
      </c>
      <c r="AK84">
        <v>276</v>
      </c>
      <c r="AL84">
        <v>321</v>
      </c>
      <c r="AM84">
        <v>321</v>
      </c>
      <c r="AN84">
        <v>367</v>
      </c>
      <c r="AO84">
        <v>412</v>
      </c>
      <c r="AP84">
        <v>871</v>
      </c>
      <c r="AQ84">
        <v>1237</v>
      </c>
      <c r="AR84">
        <v>137</v>
      </c>
      <c r="AS84">
        <v>137</v>
      </c>
      <c r="AT84">
        <v>2062</v>
      </c>
      <c r="AU84">
        <v>2520</v>
      </c>
      <c r="AV84" t="s">
        <v>531</v>
      </c>
      <c r="AW84" t="s">
        <v>34</v>
      </c>
      <c r="AX84" t="s">
        <v>38</v>
      </c>
      <c r="AY84" t="s">
        <v>656</v>
      </c>
      <c r="AZ84" t="s">
        <v>154</v>
      </c>
      <c r="BA84" t="s">
        <v>197</v>
      </c>
      <c r="BB84" t="s">
        <v>197</v>
      </c>
      <c r="BC84" t="s">
        <v>197</v>
      </c>
      <c r="BD84" t="s">
        <v>154</v>
      </c>
      <c r="BE84" t="s">
        <v>154</v>
      </c>
      <c r="BF84" t="s">
        <v>197</v>
      </c>
      <c r="BG84" t="s">
        <v>197</v>
      </c>
      <c r="BH84" s="24">
        <v>2015</v>
      </c>
      <c r="BI84" s="24">
        <v>2021</v>
      </c>
      <c r="BJ84" t="s">
        <v>111</v>
      </c>
      <c r="BL84" t="s">
        <v>533</v>
      </c>
      <c r="CN84">
        <v>0</v>
      </c>
      <c r="CO84">
        <v>0</v>
      </c>
      <c r="DZ84">
        <v>0</v>
      </c>
      <c r="EA84">
        <v>0</v>
      </c>
      <c r="EF84" s="1">
        <v>1</v>
      </c>
      <c r="EG84" s="1">
        <v>0</v>
      </c>
      <c r="EH84" s="1">
        <v>0</v>
      </c>
      <c r="EI84" s="1">
        <v>0</v>
      </c>
      <c r="EJ84" t="s">
        <v>534</v>
      </c>
      <c r="EL84" t="s">
        <v>1100</v>
      </c>
      <c r="EM84" t="s">
        <v>154</v>
      </c>
      <c r="EN84" t="s">
        <v>154</v>
      </c>
      <c r="EO84" t="s">
        <v>154</v>
      </c>
      <c r="EP84" t="s">
        <v>154</v>
      </c>
      <c r="EQ84" t="s">
        <v>197</v>
      </c>
      <c r="ER84" t="s">
        <v>154</v>
      </c>
      <c r="ES84" t="s">
        <v>154</v>
      </c>
      <c r="ET84" t="s">
        <v>154</v>
      </c>
      <c r="EU84" t="s">
        <v>154</v>
      </c>
      <c r="EV84" t="s">
        <v>154</v>
      </c>
      <c r="EW84" t="s">
        <v>197</v>
      </c>
      <c r="EX84" t="s">
        <v>536</v>
      </c>
      <c r="EY84" t="s">
        <v>590</v>
      </c>
      <c r="EZ84" t="s">
        <v>537</v>
      </c>
      <c r="FB84" t="s">
        <v>537</v>
      </c>
      <c r="FC84" t="s">
        <v>539</v>
      </c>
      <c r="FD84" t="s">
        <v>539</v>
      </c>
      <c r="FE84" t="s">
        <v>540</v>
      </c>
      <c r="FF84" t="s">
        <v>540</v>
      </c>
      <c r="FG84">
        <v>412</v>
      </c>
      <c r="FH84" t="s">
        <v>148</v>
      </c>
      <c r="FI84" t="s">
        <v>148</v>
      </c>
      <c r="FJ84" t="s">
        <v>148</v>
      </c>
      <c r="FN84" t="s">
        <v>148</v>
      </c>
      <c r="FQ84" t="s">
        <v>572</v>
      </c>
      <c r="FR84" t="s">
        <v>197</v>
      </c>
      <c r="FS84" t="s">
        <v>154</v>
      </c>
      <c r="FT84" t="s">
        <v>197</v>
      </c>
      <c r="FU84" t="s">
        <v>197</v>
      </c>
      <c r="FV84" t="s">
        <v>197</v>
      </c>
      <c r="FW84" t="s">
        <v>197</v>
      </c>
      <c r="FX84" t="s">
        <v>197</v>
      </c>
      <c r="FY84" t="s">
        <v>197</v>
      </c>
      <c r="FZ84" t="s">
        <v>550</v>
      </c>
      <c r="GA84" t="s">
        <v>543</v>
      </c>
      <c r="GB84" t="s">
        <v>610</v>
      </c>
      <c r="GC84" t="s">
        <v>154</v>
      </c>
      <c r="GD84" t="s">
        <v>197</v>
      </c>
      <c r="GE84" t="s">
        <v>197</v>
      </c>
      <c r="GF84" t="s">
        <v>197</v>
      </c>
      <c r="GG84" t="s">
        <v>197</v>
      </c>
      <c r="GH84" t="s">
        <v>147</v>
      </c>
      <c r="GP84" t="s">
        <v>147</v>
      </c>
      <c r="GY84" t="s">
        <v>634</v>
      </c>
      <c r="HH84" t="s">
        <v>543</v>
      </c>
      <c r="HK84" t="s">
        <v>148</v>
      </c>
      <c r="HL84" t="s">
        <v>549</v>
      </c>
      <c r="HM84" t="s">
        <v>197</v>
      </c>
      <c r="HN84" t="s">
        <v>154</v>
      </c>
      <c r="HO84" t="s">
        <v>197</v>
      </c>
      <c r="HP84" t="s">
        <v>197</v>
      </c>
      <c r="HQ84" t="s">
        <v>197</v>
      </c>
      <c r="HS84" t="s">
        <v>550</v>
      </c>
      <c r="HU84" t="s">
        <v>816</v>
      </c>
      <c r="HV84" t="s">
        <v>197</v>
      </c>
      <c r="HW84" t="s">
        <v>197</v>
      </c>
      <c r="HX84" t="s">
        <v>197</v>
      </c>
      <c r="HY84" t="s">
        <v>197</v>
      </c>
      <c r="HZ84" t="s">
        <v>197</v>
      </c>
      <c r="IA84" t="s">
        <v>154</v>
      </c>
      <c r="IB84" t="s">
        <v>154</v>
      </c>
      <c r="IC84" t="s">
        <v>154</v>
      </c>
      <c r="ID84" t="s">
        <v>197</v>
      </c>
      <c r="IE84" t="s">
        <v>197</v>
      </c>
      <c r="IF84" t="s">
        <v>197</v>
      </c>
      <c r="IG84" t="s">
        <v>197</v>
      </c>
      <c r="IH84" t="s">
        <v>197</v>
      </c>
      <c r="IJ84" t="s">
        <v>147</v>
      </c>
      <c r="JH84" t="s">
        <v>148</v>
      </c>
      <c r="JI84" t="s">
        <v>775</v>
      </c>
      <c r="JJ84" t="s">
        <v>154</v>
      </c>
      <c r="JK84" t="s">
        <v>154</v>
      </c>
      <c r="JL84" t="s">
        <v>197</v>
      </c>
      <c r="JM84" t="s">
        <v>197</v>
      </c>
      <c r="JN84" t="s">
        <v>197</v>
      </c>
      <c r="JO84" t="s">
        <v>197</v>
      </c>
      <c r="JP84" t="s">
        <v>197</v>
      </c>
      <c r="JQ84" t="s">
        <v>197</v>
      </c>
      <c r="JR84" t="s">
        <v>554</v>
      </c>
      <c r="JS84" t="s">
        <v>197</v>
      </c>
      <c r="JT84" t="s">
        <v>197</v>
      </c>
      <c r="JU84" t="s">
        <v>154</v>
      </c>
      <c r="JV84" t="s">
        <v>197</v>
      </c>
      <c r="JW84" t="s">
        <v>154</v>
      </c>
      <c r="JX84" t="s">
        <v>197</v>
      </c>
      <c r="JY84" t="s">
        <v>197</v>
      </c>
      <c r="JZ84" t="s">
        <v>147</v>
      </c>
      <c r="KA84" t="s">
        <v>163</v>
      </c>
      <c r="KB84" t="s">
        <v>639</v>
      </c>
      <c r="KD84" t="s">
        <v>581</v>
      </c>
      <c r="KE84" t="s">
        <v>154</v>
      </c>
      <c r="KF84" t="s">
        <v>197</v>
      </c>
      <c r="KG84" t="s">
        <v>197</v>
      </c>
      <c r="KH84" t="s">
        <v>154</v>
      </c>
      <c r="KI84" t="s">
        <v>197</v>
      </c>
      <c r="KJ84" t="s">
        <v>197</v>
      </c>
      <c r="KK84" t="s">
        <v>197</v>
      </c>
      <c r="KM84" t="s">
        <v>557</v>
      </c>
      <c r="KN84" t="s">
        <v>148</v>
      </c>
      <c r="KO84" t="s">
        <v>558</v>
      </c>
      <c r="KP84" t="s">
        <v>559</v>
      </c>
      <c r="KR84" t="s">
        <v>148</v>
      </c>
      <c r="KS84" t="s">
        <v>560</v>
      </c>
      <c r="KT84" t="s">
        <v>154</v>
      </c>
      <c r="KU84" t="s">
        <v>154</v>
      </c>
      <c r="KV84" t="s">
        <v>197</v>
      </c>
      <c r="KX84" t="s">
        <v>913</v>
      </c>
      <c r="KY84" t="s">
        <v>154</v>
      </c>
      <c r="KZ84" t="s">
        <v>197</v>
      </c>
      <c r="LA84" t="s">
        <v>197</v>
      </c>
      <c r="LB84" t="s">
        <v>197</v>
      </c>
      <c r="LC84" t="s">
        <v>154</v>
      </c>
      <c r="LD84" t="s">
        <v>197</v>
      </c>
      <c r="LE84" t="s">
        <v>197</v>
      </c>
      <c r="LF84" t="s">
        <v>154</v>
      </c>
      <c r="LG84" t="s">
        <v>197</v>
      </c>
      <c r="LH84" t="s">
        <v>197</v>
      </c>
      <c r="LJ84">
        <v>3</v>
      </c>
      <c r="LK84" s="24"/>
    </row>
    <row r="85" spans="1:323" x14ac:dyDescent="0.25">
      <c r="A85" s="48">
        <v>44538</v>
      </c>
      <c r="B85" s="48">
        <v>44561</v>
      </c>
      <c r="C85" t="s">
        <v>25</v>
      </c>
      <c r="D85" t="s">
        <v>6</v>
      </c>
      <c r="E85" s="49" t="s">
        <v>1779</v>
      </c>
      <c r="F85" s="49" t="s">
        <v>531</v>
      </c>
      <c r="G85" t="s">
        <v>521</v>
      </c>
      <c r="H85" t="s">
        <v>34</v>
      </c>
      <c r="I85" t="s">
        <v>522</v>
      </c>
      <c r="J85" t="s">
        <v>38</v>
      </c>
      <c r="K85" t="s">
        <v>703</v>
      </c>
      <c r="L85" t="s">
        <v>1101</v>
      </c>
      <c r="M85" t="s">
        <v>525</v>
      </c>
      <c r="N85" t="s">
        <v>526</v>
      </c>
      <c r="O85" s="46">
        <v>1</v>
      </c>
      <c r="P85" t="s">
        <v>16</v>
      </c>
      <c r="Q85" t="s">
        <v>527</v>
      </c>
      <c r="R85" t="s">
        <v>528</v>
      </c>
      <c r="S85" t="s">
        <v>148</v>
      </c>
      <c r="T85" t="s">
        <v>529</v>
      </c>
      <c r="Z85" t="s">
        <v>530</v>
      </c>
      <c r="AA85" t="s">
        <v>154</v>
      </c>
      <c r="AB85" t="s">
        <v>197</v>
      </c>
      <c r="AC85" t="s">
        <v>197</v>
      </c>
      <c r="AD85">
        <v>200</v>
      </c>
      <c r="AE85">
        <v>870</v>
      </c>
      <c r="AF85">
        <v>200</v>
      </c>
      <c r="AG85">
        <v>870</v>
      </c>
      <c r="AH85">
        <v>11</v>
      </c>
      <c r="AI85">
        <v>17</v>
      </c>
      <c r="AJ85">
        <v>40</v>
      </c>
      <c r="AK85">
        <v>53</v>
      </c>
      <c r="AL85">
        <v>61</v>
      </c>
      <c r="AM85">
        <v>85</v>
      </c>
      <c r="AN85">
        <v>25</v>
      </c>
      <c r="AO85">
        <v>35</v>
      </c>
      <c r="AP85">
        <v>220</v>
      </c>
      <c r="AQ85">
        <v>280</v>
      </c>
      <c r="AR85">
        <v>18</v>
      </c>
      <c r="AS85">
        <v>25</v>
      </c>
      <c r="AT85">
        <v>375</v>
      </c>
      <c r="AU85">
        <v>495</v>
      </c>
      <c r="AV85" t="s">
        <v>531</v>
      </c>
      <c r="AW85" t="s">
        <v>34</v>
      </c>
      <c r="AX85" t="s">
        <v>38</v>
      </c>
      <c r="AY85" t="s">
        <v>588</v>
      </c>
      <c r="AZ85" t="s">
        <v>154</v>
      </c>
      <c r="BA85" t="s">
        <v>197</v>
      </c>
      <c r="BB85" t="s">
        <v>197</v>
      </c>
      <c r="BC85" t="s">
        <v>197</v>
      </c>
      <c r="BD85" t="s">
        <v>197</v>
      </c>
      <c r="BE85" t="s">
        <v>154</v>
      </c>
      <c r="BF85" t="s">
        <v>197</v>
      </c>
      <c r="BG85" t="s">
        <v>197</v>
      </c>
      <c r="BH85" s="24">
        <v>2021</v>
      </c>
      <c r="BI85" s="24">
        <v>2021</v>
      </c>
      <c r="BJ85" t="s">
        <v>115</v>
      </c>
      <c r="BL85" t="s">
        <v>570</v>
      </c>
      <c r="CN85">
        <v>0</v>
      </c>
      <c r="CO85">
        <v>0</v>
      </c>
      <c r="DZ85">
        <v>0</v>
      </c>
      <c r="EA85">
        <v>0</v>
      </c>
      <c r="EF85" s="1">
        <v>1</v>
      </c>
      <c r="EG85" s="1">
        <v>0</v>
      </c>
      <c r="EH85" s="1">
        <v>0</v>
      </c>
      <c r="EI85" s="1">
        <v>0</v>
      </c>
      <c r="EJ85" t="s">
        <v>534</v>
      </c>
      <c r="EL85" t="s">
        <v>666</v>
      </c>
      <c r="EM85" t="s">
        <v>197</v>
      </c>
      <c r="EN85" t="s">
        <v>197</v>
      </c>
      <c r="EO85" t="s">
        <v>197</v>
      </c>
      <c r="EP85" t="s">
        <v>197</v>
      </c>
      <c r="EQ85" t="s">
        <v>197</v>
      </c>
      <c r="ER85" t="s">
        <v>197</v>
      </c>
      <c r="ES85" t="s">
        <v>197</v>
      </c>
      <c r="ET85" t="s">
        <v>197</v>
      </c>
      <c r="EU85" t="s">
        <v>197</v>
      </c>
      <c r="EV85" t="s">
        <v>197</v>
      </c>
      <c r="EW85" t="s">
        <v>154</v>
      </c>
      <c r="FG85">
        <v>77</v>
      </c>
      <c r="FH85" t="s">
        <v>148</v>
      </c>
      <c r="FI85" t="s">
        <v>148</v>
      </c>
      <c r="FJ85" t="s">
        <v>148</v>
      </c>
      <c r="FN85" t="s">
        <v>148</v>
      </c>
      <c r="FQ85" t="s">
        <v>572</v>
      </c>
      <c r="FR85" t="s">
        <v>197</v>
      </c>
      <c r="FS85" t="s">
        <v>154</v>
      </c>
      <c r="FT85" t="s">
        <v>197</v>
      </c>
      <c r="FU85" t="s">
        <v>197</v>
      </c>
      <c r="FV85" t="s">
        <v>197</v>
      </c>
      <c r="FW85" t="s">
        <v>197</v>
      </c>
      <c r="FX85" t="s">
        <v>197</v>
      </c>
      <c r="FY85" t="s">
        <v>197</v>
      </c>
      <c r="FZ85" t="s">
        <v>632</v>
      </c>
      <c r="GA85" t="s">
        <v>632</v>
      </c>
      <c r="GB85" t="s">
        <v>573</v>
      </c>
      <c r="GC85" t="s">
        <v>197</v>
      </c>
      <c r="GD85" t="s">
        <v>197</v>
      </c>
      <c r="GE85" t="s">
        <v>154</v>
      </c>
      <c r="GF85" t="s">
        <v>197</v>
      </c>
      <c r="GG85" t="s">
        <v>197</v>
      </c>
      <c r="GH85" t="s">
        <v>147</v>
      </c>
      <c r="GP85" t="s">
        <v>147</v>
      </c>
      <c r="GY85" t="s">
        <v>547</v>
      </c>
      <c r="GZ85" t="s">
        <v>1770</v>
      </c>
      <c r="HA85" t="s">
        <v>197</v>
      </c>
      <c r="HB85" t="s">
        <v>197</v>
      </c>
      <c r="HC85" t="s">
        <v>197</v>
      </c>
      <c r="HD85" t="s">
        <v>197</v>
      </c>
      <c r="HE85" t="s">
        <v>197</v>
      </c>
      <c r="HF85" t="s">
        <v>197</v>
      </c>
      <c r="HG85" t="s">
        <v>154</v>
      </c>
      <c r="HI85" t="s">
        <v>548</v>
      </c>
      <c r="HK85" t="s">
        <v>148</v>
      </c>
      <c r="HL85" t="s">
        <v>574</v>
      </c>
      <c r="HM85" t="s">
        <v>154</v>
      </c>
      <c r="HN85" t="s">
        <v>197</v>
      </c>
      <c r="HO85" t="s">
        <v>197</v>
      </c>
      <c r="HP85" t="s">
        <v>197</v>
      </c>
      <c r="HQ85" t="s">
        <v>197</v>
      </c>
      <c r="HS85" t="s">
        <v>575</v>
      </c>
      <c r="HT85" t="s">
        <v>594</v>
      </c>
      <c r="HU85" t="s">
        <v>611</v>
      </c>
      <c r="HV85" t="s">
        <v>197</v>
      </c>
      <c r="HW85" t="s">
        <v>197</v>
      </c>
      <c r="HX85" t="s">
        <v>197</v>
      </c>
      <c r="HY85" t="s">
        <v>197</v>
      </c>
      <c r="HZ85" t="s">
        <v>197</v>
      </c>
      <c r="IA85" t="s">
        <v>154</v>
      </c>
      <c r="IB85" t="s">
        <v>154</v>
      </c>
      <c r="IC85" t="s">
        <v>197</v>
      </c>
      <c r="ID85" t="s">
        <v>154</v>
      </c>
      <c r="IE85" t="s">
        <v>197</v>
      </c>
      <c r="IF85" t="s">
        <v>197</v>
      </c>
      <c r="IG85" t="s">
        <v>197</v>
      </c>
      <c r="IH85" t="s">
        <v>197</v>
      </c>
      <c r="IJ85" t="s">
        <v>147</v>
      </c>
      <c r="JH85" t="s">
        <v>148</v>
      </c>
      <c r="JI85" t="s">
        <v>651</v>
      </c>
      <c r="JJ85" t="s">
        <v>154</v>
      </c>
      <c r="JK85" t="s">
        <v>154</v>
      </c>
      <c r="JL85" t="s">
        <v>197</v>
      </c>
      <c r="JM85" t="s">
        <v>154</v>
      </c>
      <c r="JN85" t="s">
        <v>197</v>
      </c>
      <c r="JO85" t="s">
        <v>197</v>
      </c>
      <c r="JP85" t="s">
        <v>197</v>
      </c>
      <c r="JQ85" t="s">
        <v>197</v>
      </c>
      <c r="JR85" t="s">
        <v>613</v>
      </c>
      <c r="JS85" t="s">
        <v>197</v>
      </c>
      <c r="JT85" t="s">
        <v>197</v>
      </c>
      <c r="JU85" t="s">
        <v>154</v>
      </c>
      <c r="JV85" t="s">
        <v>197</v>
      </c>
      <c r="JW85" t="s">
        <v>154</v>
      </c>
      <c r="JX85" t="s">
        <v>154</v>
      </c>
      <c r="JY85" t="s">
        <v>197</v>
      </c>
      <c r="JZ85" t="s">
        <v>147</v>
      </c>
      <c r="KA85" t="s">
        <v>167</v>
      </c>
      <c r="KB85" t="s">
        <v>580</v>
      </c>
      <c r="KD85" t="s">
        <v>1102</v>
      </c>
      <c r="KE85" t="s">
        <v>154</v>
      </c>
      <c r="KF85" t="s">
        <v>197</v>
      </c>
      <c r="KG85" t="s">
        <v>197</v>
      </c>
      <c r="KH85" t="s">
        <v>197</v>
      </c>
      <c r="KI85" t="s">
        <v>154</v>
      </c>
      <c r="KJ85" t="s">
        <v>197</v>
      </c>
      <c r="KK85" t="s">
        <v>197</v>
      </c>
      <c r="KM85" t="s">
        <v>557</v>
      </c>
      <c r="KN85" t="s">
        <v>148</v>
      </c>
      <c r="KO85" t="s">
        <v>558</v>
      </c>
      <c r="KP85" t="s">
        <v>559</v>
      </c>
      <c r="KR85" t="s">
        <v>148</v>
      </c>
      <c r="KS85" t="s">
        <v>601</v>
      </c>
      <c r="KT85" t="s">
        <v>154</v>
      </c>
      <c r="KU85" t="s">
        <v>154</v>
      </c>
      <c r="KV85" t="s">
        <v>197</v>
      </c>
      <c r="KX85" t="s">
        <v>615</v>
      </c>
      <c r="KY85" t="s">
        <v>154</v>
      </c>
      <c r="KZ85" t="s">
        <v>197</v>
      </c>
      <c r="LA85" t="s">
        <v>154</v>
      </c>
      <c r="LB85" t="s">
        <v>197</v>
      </c>
      <c r="LC85" t="s">
        <v>154</v>
      </c>
      <c r="LD85" t="s">
        <v>197</v>
      </c>
      <c r="LE85" t="s">
        <v>197</v>
      </c>
      <c r="LF85" t="s">
        <v>197</v>
      </c>
      <c r="LG85" t="s">
        <v>197</v>
      </c>
      <c r="LH85" t="s">
        <v>197</v>
      </c>
      <c r="LJ85">
        <v>3</v>
      </c>
      <c r="LK85" s="24"/>
    </row>
    <row r="86" spans="1:323" x14ac:dyDescent="0.25">
      <c r="A86" s="48">
        <v>44527</v>
      </c>
      <c r="B86" s="48">
        <v>44561</v>
      </c>
      <c r="C86" t="s">
        <v>25</v>
      </c>
      <c r="D86" t="s">
        <v>6</v>
      </c>
      <c r="E86" s="49" t="s">
        <v>1779</v>
      </c>
      <c r="F86" s="49" t="s">
        <v>531</v>
      </c>
      <c r="G86" t="s">
        <v>616</v>
      </c>
      <c r="H86" t="s">
        <v>39</v>
      </c>
      <c r="I86" t="s">
        <v>673</v>
      </c>
      <c r="J86" t="s">
        <v>43</v>
      </c>
      <c r="K86" t="s">
        <v>1103</v>
      </c>
      <c r="L86" t="s">
        <v>1104</v>
      </c>
      <c r="M86" t="s">
        <v>705</v>
      </c>
      <c r="P86" t="s">
        <v>16</v>
      </c>
      <c r="Q86" t="s">
        <v>527</v>
      </c>
      <c r="R86" t="s">
        <v>565</v>
      </c>
      <c r="S86" t="s">
        <v>148</v>
      </c>
      <c r="T86" t="s">
        <v>630</v>
      </c>
      <c r="V86" t="s">
        <v>646</v>
      </c>
      <c r="Z86" t="s">
        <v>655</v>
      </c>
      <c r="AA86" t="s">
        <v>154</v>
      </c>
      <c r="AB86" t="s">
        <v>197</v>
      </c>
      <c r="AC86" t="s">
        <v>154</v>
      </c>
      <c r="AD86">
        <v>1780</v>
      </c>
      <c r="AE86">
        <v>9600</v>
      </c>
      <c r="AF86">
        <v>1750</v>
      </c>
      <c r="AG86">
        <v>9500</v>
      </c>
      <c r="AH86">
        <v>285</v>
      </c>
      <c r="AI86">
        <v>285</v>
      </c>
      <c r="AJ86">
        <v>475</v>
      </c>
      <c r="AK86">
        <v>570</v>
      </c>
      <c r="AL86">
        <v>665</v>
      </c>
      <c r="AM86">
        <v>665</v>
      </c>
      <c r="AN86">
        <v>760</v>
      </c>
      <c r="AO86">
        <v>855</v>
      </c>
      <c r="AP86">
        <v>1805</v>
      </c>
      <c r="AQ86">
        <v>2565</v>
      </c>
      <c r="AR86">
        <v>285</v>
      </c>
      <c r="AS86">
        <v>285</v>
      </c>
      <c r="AT86">
        <v>4275</v>
      </c>
      <c r="AU86">
        <v>5225</v>
      </c>
      <c r="AV86" t="s">
        <v>531</v>
      </c>
      <c r="AW86" t="s">
        <v>51</v>
      </c>
      <c r="AX86" t="s">
        <v>59</v>
      </c>
      <c r="AY86" t="s">
        <v>532</v>
      </c>
      <c r="AZ86" t="s">
        <v>154</v>
      </c>
      <c r="BA86" t="s">
        <v>197</v>
      </c>
      <c r="BB86" t="s">
        <v>197</v>
      </c>
      <c r="BC86" t="s">
        <v>197</v>
      </c>
      <c r="BD86" t="s">
        <v>154</v>
      </c>
      <c r="BE86" t="s">
        <v>154</v>
      </c>
      <c r="BF86" t="s">
        <v>197</v>
      </c>
      <c r="BG86" t="s">
        <v>197</v>
      </c>
      <c r="BH86" s="24">
        <v>2015</v>
      </c>
      <c r="BI86" s="24">
        <v>2021</v>
      </c>
      <c r="BJ86" t="s">
        <v>111</v>
      </c>
      <c r="BL86" t="s">
        <v>570</v>
      </c>
      <c r="CN86">
        <v>0</v>
      </c>
      <c r="CO86">
        <v>0</v>
      </c>
      <c r="CY86">
        <v>30</v>
      </c>
      <c r="CZ86">
        <v>100</v>
      </c>
      <c r="DA86">
        <v>2</v>
      </c>
      <c r="DB86">
        <v>1</v>
      </c>
      <c r="DC86">
        <v>3</v>
      </c>
      <c r="DD86">
        <v>3</v>
      </c>
      <c r="DE86">
        <v>4</v>
      </c>
      <c r="DF86">
        <v>5</v>
      </c>
      <c r="DG86">
        <v>7</v>
      </c>
      <c r="DH86">
        <v>4</v>
      </c>
      <c r="DI86">
        <v>31</v>
      </c>
      <c r="DJ86">
        <v>35</v>
      </c>
      <c r="DK86">
        <v>2</v>
      </c>
      <c r="DL86">
        <v>3</v>
      </c>
      <c r="DM86">
        <v>49</v>
      </c>
      <c r="DN86">
        <v>51</v>
      </c>
      <c r="DO86" t="s">
        <v>567</v>
      </c>
      <c r="DP86" t="s">
        <v>607</v>
      </c>
      <c r="DQ86" t="s">
        <v>569</v>
      </c>
      <c r="DR86" t="s">
        <v>197</v>
      </c>
      <c r="DS86" t="s">
        <v>197</v>
      </c>
      <c r="DT86" t="s">
        <v>197</v>
      </c>
      <c r="DU86" t="s">
        <v>197</v>
      </c>
      <c r="DV86" t="s">
        <v>197</v>
      </c>
      <c r="DW86" t="s">
        <v>154</v>
      </c>
      <c r="DX86" t="s">
        <v>197</v>
      </c>
      <c r="DY86" t="s">
        <v>154</v>
      </c>
      <c r="DZ86">
        <v>2016</v>
      </c>
      <c r="EA86">
        <v>2016</v>
      </c>
      <c r="EB86" t="s">
        <v>111</v>
      </c>
      <c r="ED86" t="s">
        <v>570</v>
      </c>
      <c r="EF86" s="1">
        <v>0.84210526315789469</v>
      </c>
      <c r="EG86" s="1">
        <v>0</v>
      </c>
      <c r="EH86" s="1">
        <v>0.15789473684210525</v>
      </c>
      <c r="EI86" s="1">
        <v>0</v>
      </c>
      <c r="EJ86" t="s">
        <v>534</v>
      </c>
      <c r="EL86" t="s">
        <v>889</v>
      </c>
      <c r="EM86" t="s">
        <v>154</v>
      </c>
      <c r="EN86" t="s">
        <v>154</v>
      </c>
      <c r="EO86" t="s">
        <v>154</v>
      </c>
      <c r="EP86" t="s">
        <v>197</v>
      </c>
      <c r="EQ86" t="s">
        <v>154</v>
      </c>
      <c r="ER86" t="s">
        <v>154</v>
      </c>
      <c r="ES86" t="s">
        <v>154</v>
      </c>
      <c r="ET86" t="s">
        <v>197</v>
      </c>
      <c r="EU86" t="s">
        <v>154</v>
      </c>
      <c r="EV86" t="s">
        <v>197</v>
      </c>
      <c r="EW86" t="s">
        <v>197</v>
      </c>
      <c r="EX86" t="s">
        <v>537</v>
      </c>
      <c r="EY86" t="s">
        <v>537</v>
      </c>
      <c r="EZ86" t="s">
        <v>537</v>
      </c>
      <c r="FA86" t="s">
        <v>536</v>
      </c>
      <c r="FB86" t="s">
        <v>538</v>
      </c>
      <c r="FD86" t="s">
        <v>539</v>
      </c>
      <c r="FE86" t="s">
        <v>540</v>
      </c>
      <c r="FG86">
        <v>370</v>
      </c>
      <c r="FH86" t="s">
        <v>148</v>
      </c>
      <c r="FI86" t="s">
        <v>148</v>
      </c>
      <c r="FJ86" t="s">
        <v>148</v>
      </c>
      <c r="FN86" t="s">
        <v>148</v>
      </c>
      <c r="FQ86" t="s">
        <v>870</v>
      </c>
      <c r="FR86" t="s">
        <v>154</v>
      </c>
      <c r="FS86" t="s">
        <v>154</v>
      </c>
      <c r="FT86" t="s">
        <v>197</v>
      </c>
      <c r="FU86" t="s">
        <v>197</v>
      </c>
      <c r="FV86" t="s">
        <v>197</v>
      </c>
      <c r="FW86" t="s">
        <v>197</v>
      </c>
      <c r="FX86" t="s">
        <v>197</v>
      </c>
      <c r="FY86" t="s">
        <v>197</v>
      </c>
      <c r="FZ86" t="s">
        <v>550</v>
      </c>
      <c r="GA86" t="s">
        <v>632</v>
      </c>
      <c r="GB86" t="s">
        <v>573</v>
      </c>
      <c r="GC86" t="s">
        <v>197</v>
      </c>
      <c r="GD86" t="s">
        <v>197</v>
      </c>
      <c r="GE86" t="s">
        <v>154</v>
      </c>
      <c r="GF86" t="s">
        <v>197</v>
      </c>
      <c r="GG86" t="s">
        <v>197</v>
      </c>
      <c r="GH86" t="s">
        <v>148</v>
      </c>
      <c r="GI86">
        <v>740</v>
      </c>
      <c r="GJ86" t="s">
        <v>591</v>
      </c>
      <c r="GK86" t="s">
        <v>154</v>
      </c>
      <c r="GL86" t="s">
        <v>197</v>
      </c>
      <c r="GM86" t="s">
        <v>649</v>
      </c>
      <c r="GN86" t="s">
        <v>147</v>
      </c>
      <c r="GO86" t="s">
        <v>593</v>
      </c>
      <c r="GP86" t="s">
        <v>147</v>
      </c>
      <c r="GY86" t="s">
        <v>839</v>
      </c>
      <c r="GZ86" t="s">
        <v>1770</v>
      </c>
      <c r="HA86" t="s">
        <v>197</v>
      </c>
      <c r="HB86" t="s">
        <v>197</v>
      </c>
      <c r="HC86" t="s">
        <v>197</v>
      </c>
      <c r="HD86" t="s">
        <v>197</v>
      </c>
      <c r="HE86" t="s">
        <v>197</v>
      </c>
      <c r="HF86" t="s">
        <v>197</v>
      </c>
      <c r="HG86" t="s">
        <v>154</v>
      </c>
      <c r="HH86" t="s">
        <v>632</v>
      </c>
      <c r="HI86" t="s">
        <v>174</v>
      </c>
      <c r="HK86" t="s">
        <v>148</v>
      </c>
      <c r="HL86" t="s">
        <v>574</v>
      </c>
      <c r="HM86" t="s">
        <v>154</v>
      </c>
      <c r="HN86" t="s">
        <v>197</v>
      </c>
      <c r="HO86" t="s">
        <v>197</v>
      </c>
      <c r="HP86" t="s">
        <v>197</v>
      </c>
      <c r="HQ86" t="s">
        <v>197</v>
      </c>
      <c r="HS86" t="s">
        <v>575</v>
      </c>
      <c r="HT86" t="s">
        <v>871</v>
      </c>
      <c r="HU86" t="s">
        <v>816</v>
      </c>
      <c r="HV86" t="s">
        <v>197</v>
      </c>
      <c r="HW86" t="s">
        <v>197</v>
      </c>
      <c r="HX86" t="s">
        <v>197</v>
      </c>
      <c r="HY86" t="s">
        <v>197</v>
      </c>
      <c r="HZ86" t="s">
        <v>197</v>
      </c>
      <c r="IA86" t="s">
        <v>154</v>
      </c>
      <c r="IB86" t="s">
        <v>154</v>
      </c>
      <c r="IC86" t="s">
        <v>154</v>
      </c>
      <c r="ID86" t="s">
        <v>197</v>
      </c>
      <c r="IE86" t="s">
        <v>197</v>
      </c>
      <c r="IF86" t="s">
        <v>197</v>
      </c>
      <c r="IG86" t="s">
        <v>197</v>
      </c>
      <c r="IH86" t="s">
        <v>197</v>
      </c>
      <c r="IJ86" t="s">
        <v>147</v>
      </c>
      <c r="JH86" t="s">
        <v>148</v>
      </c>
      <c r="JI86" t="s">
        <v>661</v>
      </c>
      <c r="JJ86" t="s">
        <v>154</v>
      </c>
      <c r="JK86" t="s">
        <v>197</v>
      </c>
      <c r="JL86" t="s">
        <v>154</v>
      </c>
      <c r="JM86" t="s">
        <v>197</v>
      </c>
      <c r="JN86" t="s">
        <v>154</v>
      </c>
      <c r="JO86" t="s">
        <v>197</v>
      </c>
      <c r="JP86" t="s">
        <v>197</v>
      </c>
      <c r="JQ86" t="s">
        <v>197</v>
      </c>
      <c r="JR86" t="s">
        <v>1105</v>
      </c>
      <c r="JS86" t="s">
        <v>197</v>
      </c>
      <c r="JT86" t="s">
        <v>197</v>
      </c>
      <c r="JU86" t="s">
        <v>154</v>
      </c>
      <c r="JV86" t="s">
        <v>197</v>
      </c>
      <c r="JW86" t="s">
        <v>154</v>
      </c>
      <c r="JX86" t="s">
        <v>154</v>
      </c>
      <c r="JY86" t="s">
        <v>197</v>
      </c>
      <c r="JZ86" t="s">
        <v>148</v>
      </c>
      <c r="KB86" t="s">
        <v>555</v>
      </c>
      <c r="KD86" t="s">
        <v>556</v>
      </c>
      <c r="KE86" t="s">
        <v>154</v>
      </c>
      <c r="KF86" t="s">
        <v>197</v>
      </c>
      <c r="KG86" t="s">
        <v>197</v>
      </c>
      <c r="KH86" t="s">
        <v>154</v>
      </c>
      <c r="KI86" t="s">
        <v>197</v>
      </c>
      <c r="KJ86" t="s">
        <v>197</v>
      </c>
      <c r="KK86" t="s">
        <v>197</v>
      </c>
      <c r="KM86" t="s">
        <v>582</v>
      </c>
      <c r="KN86" t="s">
        <v>148</v>
      </c>
      <c r="KO86" t="s">
        <v>842</v>
      </c>
      <c r="KP86" t="s">
        <v>600</v>
      </c>
      <c r="KR86" t="s">
        <v>148</v>
      </c>
      <c r="KS86" t="s">
        <v>601</v>
      </c>
      <c r="KT86" t="s">
        <v>154</v>
      </c>
      <c r="KU86" t="s">
        <v>154</v>
      </c>
      <c r="KV86" t="s">
        <v>197</v>
      </c>
      <c r="KX86" t="s">
        <v>1106</v>
      </c>
      <c r="KY86" t="s">
        <v>197</v>
      </c>
      <c r="KZ86" t="s">
        <v>197</v>
      </c>
      <c r="LA86" t="s">
        <v>197</v>
      </c>
      <c r="LB86" t="s">
        <v>154</v>
      </c>
      <c r="LC86" t="s">
        <v>197</v>
      </c>
      <c r="LD86" t="s">
        <v>197</v>
      </c>
      <c r="LE86" t="s">
        <v>154</v>
      </c>
      <c r="LF86" t="s">
        <v>154</v>
      </c>
      <c r="LG86" t="s">
        <v>197</v>
      </c>
      <c r="LH86" t="s">
        <v>197</v>
      </c>
      <c r="LJ86">
        <v>4</v>
      </c>
      <c r="LK86" s="24"/>
    </row>
    <row r="87" spans="1:323" x14ac:dyDescent="0.25">
      <c r="A87" s="48">
        <v>44541</v>
      </c>
      <c r="B87" s="48">
        <v>44561</v>
      </c>
      <c r="C87" t="s">
        <v>25</v>
      </c>
      <c r="D87" t="s">
        <v>6</v>
      </c>
      <c r="E87" s="49" t="s">
        <v>1779</v>
      </c>
      <c r="F87" s="49" t="s">
        <v>531</v>
      </c>
      <c r="G87" t="s">
        <v>521</v>
      </c>
      <c r="H87" t="s">
        <v>34</v>
      </c>
      <c r="I87" t="s">
        <v>522</v>
      </c>
      <c r="J87" t="s">
        <v>38</v>
      </c>
      <c r="K87" t="s">
        <v>1107</v>
      </c>
      <c r="L87" t="s">
        <v>1108</v>
      </c>
      <c r="M87" t="s">
        <v>564</v>
      </c>
      <c r="P87" t="s">
        <v>16</v>
      </c>
      <c r="Q87" t="s">
        <v>527</v>
      </c>
      <c r="R87" t="s">
        <v>565</v>
      </c>
      <c r="S87" t="s">
        <v>148</v>
      </c>
      <c r="T87" t="s">
        <v>529</v>
      </c>
      <c r="Z87" t="s">
        <v>530</v>
      </c>
      <c r="AA87" t="s">
        <v>154</v>
      </c>
      <c r="AB87" t="s">
        <v>197</v>
      </c>
      <c r="AC87" t="s">
        <v>197</v>
      </c>
      <c r="AD87">
        <v>400</v>
      </c>
      <c r="AE87">
        <v>1500</v>
      </c>
      <c r="AF87">
        <v>400</v>
      </c>
      <c r="AG87">
        <v>1500</v>
      </c>
      <c r="AH87">
        <v>45</v>
      </c>
      <c r="AI87">
        <v>45</v>
      </c>
      <c r="AJ87">
        <v>75</v>
      </c>
      <c r="AK87">
        <v>90</v>
      </c>
      <c r="AL87">
        <v>105</v>
      </c>
      <c r="AM87">
        <v>105</v>
      </c>
      <c r="AN87">
        <v>120</v>
      </c>
      <c r="AO87">
        <v>135</v>
      </c>
      <c r="AP87">
        <v>285</v>
      </c>
      <c r="AQ87">
        <v>405</v>
      </c>
      <c r="AR87">
        <v>45</v>
      </c>
      <c r="AS87">
        <v>45</v>
      </c>
      <c r="AT87">
        <v>675</v>
      </c>
      <c r="AU87">
        <v>825</v>
      </c>
      <c r="AV87" t="s">
        <v>531</v>
      </c>
      <c r="AW87" t="s">
        <v>34</v>
      </c>
      <c r="AX87" t="s">
        <v>38</v>
      </c>
      <c r="AY87" t="s">
        <v>656</v>
      </c>
      <c r="AZ87" t="s">
        <v>154</v>
      </c>
      <c r="BA87" t="s">
        <v>197</v>
      </c>
      <c r="BB87" t="s">
        <v>197</v>
      </c>
      <c r="BC87" t="s">
        <v>197</v>
      </c>
      <c r="BD87" t="s">
        <v>154</v>
      </c>
      <c r="BE87" t="s">
        <v>154</v>
      </c>
      <c r="BF87" t="s">
        <v>197</v>
      </c>
      <c r="BG87" t="s">
        <v>197</v>
      </c>
      <c r="BH87" s="24">
        <v>2020</v>
      </c>
      <c r="BI87" s="24">
        <v>2020</v>
      </c>
      <c r="BJ87" t="s">
        <v>111</v>
      </c>
      <c r="BL87" t="s">
        <v>570</v>
      </c>
      <c r="CN87">
        <v>0</v>
      </c>
      <c r="CO87">
        <v>0</v>
      </c>
      <c r="DZ87">
        <v>0</v>
      </c>
      <c r="EA87">
        <v>0</v>
      </c>
      <c r="EF87" s="1">
        <v>1</v>
      </c>
      <c r="EG87" s="1">
        <v>0</v>
      </c>
      <c r="EH87" s="1">
        <v>0</v>
      </c>
      <c r="EI87" s="1">
        <v>0</v>
      </c>
      <c r="EJ87" t="s">
        <v>534</v>
      </c>
      <c r="EL87" t="s">
        <v>1109</v>
      </c>
      <c r="EM87" t="s">
        <v>197</v>
      </c>
      <c r="EN87" t="s">
        <v>154</v>
      </c>
      <c r="EO87" t="s">
        <v>154</v>
      </c>
      <c r="EP87" t="s">
        <v>197</v>
      </c>
      <c r="EQ87" t="s">
        <v>154</v>
      </c>
      <c r="ER87" t="s">
        <v>197</v>
      </c>
      <c r="ES87" t="s">
        <v>197</v>
      </c>
      <c r="ET87" t="s">
        <v>197</v>
      </c>
      <c r="EU87" t="s">
        <v>154</v>
      </c>
      <c r="EV87" t="s">
        <v>197</v>
      </c>
      <c r="EW87" t="s">
        <v>197</v>
      </c>
      <c r="EX87" t="s">
        <v>537</v>
      </c>
      <c r="EZ87" t="s">
        <v>537</v>
      </c>
      <c r="FA87" t="s">
        <v>537</v>
      </c>
      <c r="FE87" t="s">
        <v>540</v>
      </c>
      <c r="FG87">
        <v>215</v>
      </c>
      <c r="FH87" t="s">
        <v>148</v>
      </c>
      <c r="FI87" t="s">
        <v>148</v>
      </c>
      <c r="FJ87" t="s">
        <v>148</v>
      </c>
      <c r="FN87" t="s">
        <v>148</v>
      </c>
      <c r="FQ87" t="s">
        <v>688</v>
      </c>
      <c r="FR87" t="s">
        <v>197</v>
      </c>
      <c r="FS87" t="s">
        <v>154</v>
      </c>
      <c r="FT87" t="s">
        <v>197</v>
      </c>
      <c r="FU87" t="s">
        <v>197</v>
      </c>
      <c r="FV87" t="s">
        <v>154</v>
      </c>
      <c r="FW87" t="s">
        <v>197</v>
      </c>
      <c r="FX87" t="s">
        <v>197</v>
      </c>
      <c r="FY87" t="s">
        <v>197</v>
      </c>
      <c r="FZ87" t="s">
        <v>550</v>
      </c>
      <c r="GA87" t="s">
        <v>632</v>
      </c>
      <c r="GB87" t="s">
        <v>573</v>
      </c>
      <c r="GC87" t="s">
        <v>197</v>
      </c>
      <c r="GD87" t="s">
        <v>197</v>
      </c>
      <c r="GE87" t="s">
        <v>154</v>
      </c>
      <c r="GF87" t="s">
        <v>197</v>
      </c>
      <c r="GG87" t="s">
        <v>197</v>
      </c>
      <c r="GH87" t="s">
        <v>147</v>
      </c>
      <c r="GP87" t="s">
        <v>147</v>
      </c>
      <c r="GY87" t="s">
        <v>547</v>
      </c>
      <c r="GZ87" t="s">
        <v>1770</v>
      </c>
      <c r="HA87" t="s">
        <v>197</v>
      </c>
      <c r="HB87" t="s">
        <v>197</v>
      </c>
      <c r="HC87" t="s">
        <v>197</v>
      </c>
      <c r="HD87" t="s">
        <v>197</v>
      </c>
      <c r="HE87" t="s">
        <v>197</v>
      </c>
      <c r="HF87" t="s">
        <v>197</v>
      </c>
      <c r="HG87" t="s">
        <v>154</v>
      </c>
      <c r="HI87" t="s">
        <v>548</v>
      </c>
      <c r="HK87" t="s">
        <v>148</v>
      </c>
      <c r="HL87" t="s">
        <v>574</v>
      </c>
      <c r="HM87" t="s">
        <v>154</v>
      </c>
      <c r="HN87" t="s">
        <v>197</v>
      </c>
      <c r="HO87" t="s">
        <v>197</v>
      </c>
      <c r="HP87" t="s">
        <v>197</v>
      </c>
      <c r="HQ87" t="s">
        <v>197</v>
      </c>
      <c r="HS87" t="s">
        <v>575</v>
      </c>
      <c r="HT87" t="s">
        <v>871</v>
      </c>
      <c r="HU87" t="s">
        <v>1110</v>
      </c>
      <c r="HV87" t="s">
        <v>197</v>
      </c>
      <c r="HW87" t="s">
        <v>154</v>
      </c>
      <c r="HX87" t="s">
        <v>197</v>
      </c>
      <c r="HY87" t="s">
        <v>197</v>
      </c>
      <c r="HZ87" t="s">
        <v>197</v>
      </c>
      <c r="IA87" t="s">
        <v>154</v>
      </c>
      <c r="IB87" t="s">
        <v>154</v>
      </c>
      <c r="IC87" t="s">
        <v>197</v>
      </c>
      <c r="ID87" t="s">
        <v>197</v>
      </c>
      <c r="IE87" t="s">
        <v>197</v>
      </c>
      <c r="IF87" t="s">
        <v>197</v>
      </c>
      <c r="IG87" t="s">
        <v>197</v>
      </c>
      <c r="IH87" t="s">
        <v>197</v>
      </c>
      <c r="IJ87" t="s">
        <v>147</v>
      </c>
      <c r="JH87" t="s">
        <v>148</v>
      </c>
      <c r="JI87" t="s">
        <v>1111</v>
      </c>
      <c r="JJ87" t="s">
        <v>154</v>
      </c>
      <c r="JK87" t="s">
        <v>154</v>
      </c>
      <c r="JL87" t="s">
        <v>154</v>
      </c>
      <c r="JM87" t="s">
        <v>197</v>
      </c>
      <c r="JN87" t="s">
        <v>197</v>
      </c>
      <c r="JO87" t="s">
        <v>197</v>
      </c>
      <c r="JP87" t="s">
        <v>197</v>
      </c>
      <c r="JQ87" t="s">
        <v>197</v>
      </c>
      <c r="JR87" t="s">
        <v>613</v>
      </c>
      <c r="JS87" t="s">
        <v>197</v>
      </c>
      <c r="JT87" t="s">
        <v>197</v>
      </c>
      <c r="JU87" t="s">
        <v>154</v>
      </c>
      <c r="JV87" t="s">
        <v>197</v>
      </c>
      <c r="JW87" t="s">
        <v>154</v>
      </c>
      <c r="JX87" t="s">
        <v>154</v>
      </c>
      <c r="JY87" t="s">
        <v>197</v>
      </c>
      <c r="JZ87" t="s">
        <v>147</v>
      </c>
      <c r="KA87" t="s">
        <v>180</v>
      </c>
      <c r="KB87" t="s">
        <v>598</v>
      </c>
      <c r="KD87" t="s">
        <v>614</v>
      </c>
      <c r="KE87" t="s">
        <v>154</v>
      </c>
      <c r="KF87" t="s">
        <v>197</v>
      </c>
      <c r="KG87" t="s">
        <v>197</v>
      </c>
      <c r="KH87" t="s">
        <v>197</v>
      </c>
      <c r="KI87" t="s">
        <v>197</v>
      </c>
      <c r="KJ87" t="s">
        <v>154</v>
      </c>
      <c r="KK87" t="s">
        <v>197</v>
      </c>
      <c r="KM87" t="s">
        <v>582</v>
      </c>
      <c r="KN87" t="s">
        <v>148</v>
      </c>
      <c r="KO87" t="s">
        <v>641</v>
      </c>
      <c r="KP87" t="s">
        <v>600</v>
      </c>
      <c r="KR87" t="s">
        <v>148</v>
      </c>
      <c r="KS87" t="s">
        <v>560</v>
      </c>
      <c r="KT87" t="s">
        <v>154</v>
      </c>
      <c r="KU87" t="s">
        <v>154</v>
      </c>
      <c r="KV87" t="s">
        <v>197</v>
      </c>
      <c r="KX87" t="s">
        <v>561</v>
      </c>
      <c r="KY87" t="s">
        <v>154</v>
      </c>
      <c r="KZ87" t="s">
        <v>154</v>
      </c>
      <c r="LA87" t="s">
        <v>197</v>
      </c>
      <c r="LB87" t="s">
        <v>197</v>
      </c>
      <c r="LC87" t="s">
        <v>197</v>
      </c>
      <c r="LD87" t="s">
        <v>197</v>
      </c>
      <c r="LE87" t="s">
        <v>197</v>
      </c>
      <c r="LF87" t="s">
        <v>154</v>
      </c>
      <c r="LG87" t="s">
        <v>197</v>
      </c>
      <c r="LH87" t="s">
        <v>197</v>
      </c>
      <c r="LJ87">
        <v>3</v>
      </c>
      <c r="LK87" s="24"/>
    </row>
    <row r="88" spans="1:323" x14ac:dyDescent="0.25">
      <c r="A88" s="48">
        <v>44512</v>
      </c>
      <c r="B88" s="48">
        <v>44561</v>
      </c>
      <c r="C88" t="s">
        <v>25</v>
      </c>
      <c r="D88" t="s">
        <v>10</v>
      </c>
      <c r="E88" s="49" t="s">
        <v>1779</v>
      </c>
      <c r="F88" s="49" t="s">
        <v>531</v>
      </c>
      <c r="G88" t="s">
        <v>521</v>
      </c>
      <c r="H88" t="s">
        <v>34</v>
      </c>
      <c r="I88" t="s">
        <v>805</v>
      </c>
      <c r="J88" t="s">
        <v>36</v>
      </c>
      <c r="K88" t="s">
        <v>1112</v>
      </c>
      <c r="L88" t="s">
        <v>1113</v>
      </c>
      <c r="M88" t="s">
        <v>564</v>
      </c>
      <c r="P88" t="s">
        <v>18</v>
      </c>
      <c r="S88" t="s">
        <v>1013</v>
      </c>
      <c r="W88">
        <v>0</v>
      </c>
      <c r="X88">
        <v>0</v>
      </c>
      <c r="Z88" t="s">
        <v>655</v>
      </c>
      <c r="AA88" t="s">
        <v>154</v>
      </c>
      <c r="AB88" t="s">
        <v>197</v>
      </c>
      <c r="AC88" t="s">
        <v>154</v>
      </c>
      <c r="AD88">
        <v>350</v>
      </c>
      <c r="AE88">
        <v>1313</v>
      </c>
      <c r="AF88">
        <v>300</v>
      </c>
      <c r="AG88">
        <v>1013</v>
      </c>
      <c r="AH88">
        <v>13</v>
      </c>
      <c r="AI88">
        <v>20</v>
      </c>
      <c r="AJ88">
        <v>67</v>
      </c>
      <c r="AK88">
        <v>80</v>
      </c>
      <c r="AL88">
        <v>75</v>
      </c>
      <c r="AM88">
        <v>105</v>
      </c>
      <c r="AN88">
        <v>15</v>
      </c>
      <c r="AO88">
        <v>22</v>
      </c>
      <c r="AP88">
        <v>275</v>
      </c>
      <c r="AQ88">
        <v>298</v>
      </c>
      <c r="AR88">
        <v>18</v>
      </c>
      <c r="AS88">
        <v>25</v>
      </c>
      <c r="AT88">
        <v>463</v>
      </c>
      <c r="AU88">
        <v>550</v>
      </c>
      <c r="AV88" t="s">
        <v>531</v>
      </c>
      <c r="AW88" t="s">
        <v>34</v>
      </c>
      <c r="AX88" t="s">
        <v>36</v>
      </c>
      <c r="AY88" t="s">
        <v>697</v>
      </c>
      <c r="AZ88" t="s">
        <v>154</v>
      </c>
      <c r="BA88" t="s">
        <v>197</v>
      </c>
      <c r="BB88" t="s">
        <v>197</v>
      </c>
      <c r="BC88" t="s">
        <v>197</v>
      </c>
      <c r="BD88" t="s">
        <v>154</v>
      </c>
      <c r="BE88" t="s">
        <v>197</v>
      </c>
      <c r="BF88" t="s">
        <v>197</v>
      </c>
      <c r="BG88" t="s">
        <v>197</v>
      </c>
      <c r="BH88" s="24">
        <v>2015</v>
      </c>
      <c r="BI88" s="24">
        <v>2016</v>
      </c>
      <c r="BJ88" t="s">
        <v>111</v>
      </c>
      <c r="BL88" t="s">
        <v>658</v>
      </c>
      <c r="CN88">
        <v>0</v>
      </c>
      <c r="CO88">
        <v>0</v>
      </c>
      <c r="CY88">
        <v>50</v>
      </c>
      <c r="CZ88">
        <v>300</v>
      </c>
      <c r="DA88">
        <v>9</v>
      </c>
      <c r="DB88">
        <v>10</v>
      </c>
      <c r="DC88">
        <v>20</v>
      </c>
      <c r="DD88">
        <v>27</v>
      </c>
      <c r="DE88">
        <v>36</v>
      </c>
      <c r="DF88">
        <v>30</v>
      </c>
      <c r="DG88">
        <v>11</v>
      </c>
      <c r="DH88">
        <v>17</v>
      </c>
      <c r="DI88">
        <v>58</v>
      </c>
      <c r="DJ88">
        <v>70</v>
      </c>
      <c r="DK88">
        <v>7</v>
      </c>
      <c r="DL88">
        <v>5</v>
      </c>
      <c r="DM88">
        <v>141</v>
      </c>
      <c r="DN88">
        <v>159</v>
      </c>
      <c r="DO88" t="s">
        <v>684</v>
      </c>
      <c r="DP88" t="s">
        <v>685</v>
      </c>
      <c r="DQ88" t="s">
        <v>778</v>
      </c>
      <c r="DR88" t="s">
        <v>154</v>
      </c>
      <c r="DS88" t="s">
        <v>197</v>
      </c>
      <c r="DT88" t="s">
        <v>197</v>
      </c>
      <c r="DU88" t="s">
        <v>197</v>
      </c>
      <c r="DV88" t="s">
        <v>154</v>
      </c>
      <c r="DW88" t="s">
        <v>197</v>
      </c>
      <c r="DX88" t="s">
        <v>197</v>
      </c>
      <c r="DY88" t="s">
        <v>154</v>
      </c>
      <c r="DZ88">
        <v>2015</v>
      </c>
      <c r="EA88">
        <v>2015</v>
      </c>
      <c r="EB88" t="s">
        <v>111</v>
      </c>
      <c r="ED88" t="s">
        <v>860</v>
      </c>
      <c r="EF88" s="1">
        <v>1</v>
      </c>
      <c r="EG88" s="1">
        <v>0</v>
      </c>
      <c r="EH88" s="1">
        <v>0</v>
      </c>
      <c r="EI88" s="1">
        <v>0</v>
      </c>
      <c r="EJ88" t="s">
        <v>534</v>
      </c>
      <c r="EL88" t="s">
        <v>1114</v>
      </c>
      <c r="EM88" t="s">
        <v>154</v>
      </c>
      <c r="EN88" t="s">
        <v>154</v>
      </c>
      <c r="EO88" t="s">
        <v>154</v>
      </c>
      <c r="EP88" t="s">
        <v>154</v>
      </c>
      <c r="EQ88" t="s">
        <v>197</v>
      </c>
      <c r="ER88" t="s">
        <v>154</v>
      </c>
      <c r="ES88" t="s">
        <v>154</v>
      </c>
      <c r="ET88" t="s">
        <v>154</v>
      </c>
      <c r="EU88" t="s">
        <v>154</v>
      </c>
      <c r="EV88" t="s">
        <v>197</v>
      </c>
      <c r="EW88" t="s">
        <v>197</v>
      </c>
      <c r="EX88" t="s">
        <v>537</v>
      </c>
      <c r="EY88" t="s">
        <v>537</v>
      </c>
      <c r="EZ88" t="s">
        <v>537</v>
      </c>
      <c r="FB88" t="s">
        <v>537</v>
      </c>
      <c r="FC88" t="s">
        <v>540</v>
      </c>
      <c r="FD88" t="s">
        <v>540</v>
      </c>
      <c r="FE88" t="s">
        <v>540</v>
      </c>
      <c r="FF88" t="s">
        <v>540</v>
      </c>
      <c r="FG88">
        <v>212</v>
      </c>
      <c r="FH88" t="s">
        <v>148</v>
      </c>
      <c r="FI88" t="s">
        <v>148</v>
      </c>
      <c r="FJ88" t="s">
        <v>148</v>
      </c>
      <c r="FN88" t="s">
        <v>148</v>
      </c>
      <c r="FQ88" t="s">
        <v>688</v>
      </c>
      <c r="FR88" t="s">
        <v>197</v>
      </c>
      <c r="FS88" t="s">
        <v>154</v>
      </c>
      <c r="FT88" t="s">
        <v>197</v>
      </c>
      <c r="FU88" t="s">
        <v>197</v>
      </c>
      <c r="FV88" t="s">
        <v>154</v>
      </c>
      <c r="FW88" t="s">
        <v>197</v>
      </c>
      <c r="FX88" t="s">
        <v>197</v>
      </c>
      <c r="FY88" t="s">
        <v>197</v>
      </c>
      <c r="FZ88" t="s">
        <v>550</v>
      </c>
      <c r="GA88" t="s">
        <v>632</v>
      </c>
      <c r="GB88" t="s">
        <v>660</v>
      </c>
      <c r="GC88" t="s">
        <v>197</v>
      </c>
      <c r="GD88" t="s">
        <v>197</v>
      </c>
      <c r="GE88" t="s">
        <v>154</v>
      </c>
      <c r="GF88" t="s">
        <v>154</v>
      </c>
      <c r="GG88" t="s">
        <v>197</v>
      </c>
      <c r="GH88" t="s">
        <v>147</v>
      </c>
      <c r="GP88" t="s">
        <v>147</v>
      </c>
      <c r="GY88" t="s">
        <v>634</v>
      </c>
      <c r="HH88" t="s">
        <v>632</v>
      </c>
      <c r="HK88" t="s">
        <v>148</v>
      </c>
      <c r="HL88" t="s">
        <v>574</v>
      </c>
      <c r="HM88" t="s">
        <v>154</v>
      </c>
      <c r="HN88" t="s">
        <v>197</v>
      </c>
      <c r="HO88" t="s">
        <v>197</v>
      </c>
      <c r="HP88" t="s">
        <v>197</v>
      </c>
      <c r="HQ88" t="s">
        <v>197</v>
      </c>
      <c r="HS88" t="s">
        <v>550</v>
      </c>
      <c r="HU88" t="s">
        <v>923</v>
      </c>
      <c r="HV88" t="s">
        <v>197</v>
      </c>
      <c r="HW88" t="s">
        <v>197</v>
      </c>
      <c r="HX88" t="s">
        <v>197</v>
      </c>
      <c r="HY88" t="s">
        <v>197</v>
      </c>
      <c r="HZ88" t="s">
        <v>197</v>
      </c>
      <c r="IA88" t="s">
        <v>154</v>
      </c>
      <c r="IB88" t="s">
        <v>197</v>
      </c>
      <c r="IC88" t="s">
        <v>197</v>
      </c>
      <c r="ID88" t="s">
        <v>197</v>
      </c>
      <c r="IE88" t="s">
        <v>197</v>
      </c>
      <c r="IF88" t="s">
        <v>197</v>
      </c>
      <c r="IG88" t="s">
        <v>154</v>
      </c>
      <c r="IH88" t="s">
        <v>197</v>
      </c>
      <c r="II88" t="s">
        <v>1115</v>
      </c>
      <c r="IJ88" t="s">
        <v>147</v>
      </c>
      <c r="JH88" t="s">
        <v>148</v>
      </c>
      <c r="JI88" t="s">
        <v>553</v>
      </c>
      <c r="JJ88" t="s">
        <v>154</v>
      </c>
      <c r="JK88" t="s">
        <v>154</v>
      </c>
      <c r="JL88" t="s">
        <v>197</v>
      </c>
      <c r="JM88" t="s">
        <v>197</v>
      </c>
      <c r="JN88" t="s">
        <v>197</v>
      </c>
      <c r="JO88" t="s">
        <v>197</v>
      </c>
      <c r="JP88" t="s">
        <v>197</v>
      </c>
      <c r="JQ88" t="s">
        <v>197</v>
      </c>
      <c r="JR88" t="s">
        <v>597</v>
      </c>
      <c r="JS88" t="s">
        <v>197</v>
      </c>
      <c r="JT88" t="s">
        <v>197</v>
      </c>
      <c r="JU88" t="s">
        <v>154</v>
      </c>
      <c r="JV88" t="s">
        <v>197</v>
      </c>
      <c r="JW88" t="s">
        <v>154</v>
      </c>
      <c r="JX88" t="s">
        <v>154</v>
      </c>
      <c r="JY88" t="s">
        <v>197</v>
      </c>
      <c r="JZ88" t="s">
        <v>147</v>
      </c>
      <c r="KA88" t="s">
        <v>175</v>
      </c>
      <c r="KB88" t="s">
        <v>719</v>
      </c>
      <c r="KD88" t="s">
        <v>614</v>
      </c>
      <c r="KE88" t="s">
        <v>154</v>
      </c>
      <c r="KF88" t="s">
        <v>197</v>
      </c>
      <c r="KG88" t="s">
        <v>197</v>
      </c>
      <c r="KH88" t="s">
        <v>197</v>
      </c>
      <c r="KI88" t="s">
        <v>197</v>
      </c>
      <c r="KJ88" t="s">
        <v>154</v>
      </c>
      <c r="KK88" t="s">
        <v>197</v>
      </c>
      <c r="KM88" t="s">
        <v>912</v>
      </c>
      <c r="KN88" t="s">
        <v>148</v>
      </c>
      <c r="KO88" t="s">
        <v>864</v>
      </c>
      <c r="KP88" t="s">
        <v>559</v>
      </c>
      <c r="KR88" t="s">
        <v>148</v>
      </c>
      <c r="KS88" t="s">
        <v>761</v>
      </c>
      <c r="KT88" t="s">
        <v>154</v>
      </c>
      <c r="KU88" t="s">
        <v>197</v>
      </c>
      <c r="KV88" t="s">
        <v>197</v>
      </c>
      <c r="KX88" t="s">
        <v>720</v>
      </c>
      <c r="KY88" t="s">
        <v>154</v>
      </c>
      <c r="KZ88" t="s">
        <v>197</v>
      </c>
      <c r="LA88" t="s">
        <v>197</v>
      </c>
      <c r="LB88" t="s">
        <v>197</v>
      </c>
      <c r="LC88" t="s">
        <v>154</v>
      </c>
      <c r="LD88" t="s">
        <v>197</v>
      </c>
      <c r="LE88" t="s">
        <v>197</v>
      </c>
      <c r="LF88" t="s">
        <v>154</v>
      </c>
      <c r="LG88" t="s">
        <v>197</v>
      </c>
      <c r="LH88" t="s">
        <v>197</v>
      </c>
      <c r="LJ88">
        <v>3</v>
      </c>
      <c r="LK88" s="24"/>
    </row>
    <row r="89" spans="1:323" x14ac:dyDescent="0.25">
      <c r="A89" s="48">
        <v>44527</v>
      </c>
      <c r="B89" s="48">
        <v>44561</v>
      </c>
      <c r="C89" t="s">
        <v>25</v>
      </c>
      <c r="D89" t="s">
        <v>6</v>
      </c>
      <c r="E89" s="49" t="s">
        <v>1779</v>
      </c>
      <c r="F89" s="49" t="s">
        <v>531</v>
      </c>
      <c r="G89" t="s">
        <v>616</v>
      </c>
      <c r="H89" t="s">
        <v>39</v>
      </c>
      <c r="I89" t="s">
        <v>673</v>
      </c>
      <c r="J89" t="s">
        <v>43</v>
      </c>
      <c r="K89" t="s">
        <v>1116</v>
      </c>
      <c r="L89" t="s">
        <v>1117</v>
      </c>
      <c r="M89" t="s">
        <v>525</v>
      </c>
      <c r="N89" t="s">
        <v>1118</v>
      </c>
      <c r="O89" s="46">
        <v>5</v>
      </c>
      <c r="P89" t="s">
        <v>16</v>
      </c>
      <c r="Q89" t="s">
        <v>527</v>
      </c>
      <c r="R89" t="s">
        <v>565</v>
      </c>
      <c r="S89" t="s">
        <v>148</v>
      </c>
      <c r="T89" t="s">
        <v>630</v>
      </c>
      <c r="V89" t="s">
        <v>646</v>
      </c>
      <c r="Z89" t="s">
        <v>530</v>
      </c>
      <c r="AA89" t="s">
        <v>154</v>
      </c>
      <c r="AB89" t="s">
        <v>197</v>
      </c>
      <c r="AC89" t="s">
        <v>197</v>
      </c>
      <c r="AD89">
        <v>700</v>
      </c>
      <c r="AE89">
        <v>3800</v>
      </c>
      <c r="AF89">
        <v>700</v>
      </c>
      <c r="AG89">
        <v>3800</v>
      </c>
      <c r="AH89">
        <v>114</v>
      </c>
      <c r="AI89">
        <v>114</v>
      </c>
      <c r="AJ89">
        <v>190</v>
      </c>
      <c r="AK89">
        <v>228</v>
      </c>
      <c r="AL89">
        <v>266</v>
      </c>
      <c r="AM89">
        <v>266</v>
      </c>
      <c r="AN89">
        <v>304</v>
      </c>
      <c r="AO89">
        <v>342</v>
      </c>
      <c r="AP89">
        <v>722</v>
      </c>
      <c r="AQ89">
        <v>1026</v>
      </c>
      <c r="AR89">
        <v>114</v>
      </c>
      <c r="AS89">
        <v>114</v>
      </c>
      <c r="AT89">
        <v>1710</v>
      </c>
      <c r="AU89">
        <v>2090</v>
      </c>
      <c r="AV89" t="s">
        <v>531</v>
      </c>
      <c r="AW89" t="s">
        <v>51</v>
      </c>
      <c r="AX89" t="s">
        <v>55</v>
      </c>
      <c r="AY89" t="s">
        <v>656</v>
      </c>
      <c r="AZ89" t="s">
        <v>154</v>
      </c>
      <c r="BA89" t="s">
        <v>197</v>
      </c>
      <c r="BB89" t="s">
        <v>197</v>
      </c>
      <c r="BC89" t="s">
        <v>197</v>
      </c>
      <c r="BD89" t="s">
        <v>154</v>
      </c>
      <c r="BE89" t="s">
        <v>154</v>
      </c>
      <c r="BF89" t="s">
        <v>197</v>
      </c>
      <c r="BG89" t="s">
        <v>197</v>
      </c>
      <c r="BH89" s="24">
        <v>2021</v>
      </c>
      <c r="BI89" s="24">
        <v>2021</v>
      </c>
      <c r="BJ89" t="s">
        <v>111</v>
      </c>
      <c r="BL89" t="s">
        <v>570</v>
      </c>
      <c r="CN89">
        <v>0</v>
      </c>
      <c r="CO89">
        <v>0</v>
      </c>
      <c r="DZ89">
        <v>0</v>
      </c>
      <c r="EA89">
        <v>0</v>
      </c>
      <c r="EF89" s="1">
        <v>1</v>
      </c>
      <c r="EG89" s="1">
        <v>0</v>
      </c>
      <c r="EH89" s="1">
        <v>0</v>
      </c>
      <c r="EI89" s="1">
        <v>0</v>
      </c>
      <c r="EJ89" t="s">
        <v>534</v>
      </c>
      <c r="EL89" t="s">
        <v>893</v>
      </c>
      <c r="EM89" t="s">
        <v>154</v>
      </c>
      <c r="EN89" t="s">
        <v>154</v>
      </c>
      <c r="EO89" t="s">
        <v>154</v>
      </c>
      <c r="EP89" t="s">
        <v>197</v>
      </c>
      <c r="EQ89" t="s">
        <v>197</v>
      </c>
      <c r="ER89" t="s">
        <v>197</v>
      </c>
      <c r="ES89" t="s">
        <v>197</v>
      </c>
      <c r="ET89" t="s">
        <v>197</v>
      </c>
      <c r="EU89" t="s">
        <v>197</v>
      </c>
      <c r="EV89" t="s">
        <v>197</v>
      </c>
      <c r="EW89" t="s">
        <v>197</v>
      </c>
      <c r="EY89" t="s">
        <v>538</v>
      </c>
      <c r="EZ89" t="s">
        <v>876</v>
      </c>
      <c r="FE89" t="s">
        <v>540</v>
      </c>
      <c r="FG89">
        <v>275</v>
      </c>
      <c r="FH89" t="s">
        <v>148</v>
      </c>
      <c r="FI89" t="s">
        <v>148</v>
      </c>
      <c r="FJ89" t="s">
        <v>148</v>
      </c>
      <c r="FN89" t="s">
        <v>148</v>
      </c>
      <c r="FQ89" t="s">
        <v>572</v>
      </c>
      <c r="FR89" t="s">
        <v>197</v>
      </c>
      <c r="FS89" t="s">
        <v>154</v>
      </c>
      <c r="FT89" t="s">
        <v>197</v>
      </c>
      <c r="FU89" t="s">
        <v>197</v>
      </c>
      <c r="FV89" t="s">
        <v>197</v>
      </c>
      <c r="FW89" t="s">
        <v>197</v>
      </c>
      <c r="FX89" t="s">
        <v>197</v>
      </c>
      <c r="FY89" t="s">
        <v>197</v>
      </c>
      <c r="FZ89" t="s">
        <v>550</v>
      </c>
      <c r="GA89" t="s">
        <v>543</v>
      </c>
      <c r="GB89" t="s">
        <v>610</v>
      </c>
      <c r="GC89" t="s">
        <v>154</v>
      </c>
      <c r="GD89" t="s">
        <v>197</v>
      </c>
      <c r="GE89" t="s">
        <v>197</v>
      </c>
      <c r="GF89" t="s">
        <v>197</v>
      </c>
      <c r="GG89" t="s">
        <v>197</v>
      </c>
      <c r="GH89" t="s">
        <v>148</v>
      </c>
      <c r="GI89">
        <v>100</v>
      </c>
      <c r="GJ89" t="s">
        <v>591</v>
      </c>
      <c r="GK89" t="s">
        <v>154</v>
      </c>
      <c r="GL89" t="s">
        <v>197</v>
      </c>
      <c r="GM89" t="s">
        <v>633</v>
      </c>
      <c r="GN89" t="s">
        <v>147</v>
      </c>
      <c r="GO89" t="s">
        <v>593</v>
      </c>
      <c r="GP89" t="s">
        <v>147</v>
      </c>
      <c r="GY89" t="s">
        <v>547</v>
      </c>
      <c r="GZ89" t="s">
        <v>1770</v>
      </c>
      <c r="HA89" t="s">
        <v>197</v>
      </c>
      <c r="HB89" t="s">
        <v>197</v>
      </c>
      <c r="HC89" t="s">
        <v>197</v>
      </c>
      <c r="HD89" t="s">
        <v>197</v>
      </c>
      <c r="HE89" t="s">
        <v>197</v>
      </c>
      <c r="HF89" t="s">
        <v>197</v>
      </c>
      <c r="HG89" t="s">
        <v>154</v>
      </c>
      <c r="HI89" t="s">
        <v>548</v>
      </c>
      <c r="HK89" t="s">
        <v>148</v>
      </c>
      <c r="HL89" t="s">
        <v>574</v>
      </c>
      <c r="HM89" t="s">
        <v>154</v>
      </c>
      <c r="HN89" t="s">
        <v>197</v>
      </c>
      <c r="HO89" t="s">
        <v>197</v>
      </c>
      <c r="HP89" t="s">
        <v>197</v>
      </c>
      <c r="HQ89" t="s">
        <v>197</v>
      </c>
      <c r="HS89" t="s">
        <v>575</v>
      </c>
      <c r="HT89" t="s">
        <v>594</v>
      </c>
      <c r="HU89" t="s">
        <v>669</v>
      </c>
      <c r="HV89" t="s">
        <v>197</v>
      </c>
      <c r="HW89" t="s">
        <v>197</v>
      </c>
      <c r="HX89" t="s">
        <v>197</v>
      </c>
      <c r="HY89" t="s">
        <v>197</v>
      </c>
      <c r="HZ89" t="s">
        <v>197</v>
      </c>
      <c r="IA89" t="s">
        <v>154</v>
      </c>
      <c r="IB89" t="s">
        <v>154</v>
      </c>
      <c r="IC89" t="s">
        <v>197</v>
      </c>
      <c r="ID89" t="s">
        <v>197</v>
      </c>
      <c r="IE89" t="s">
        <v>197</v>
      </c>
      <c r="IF89" t="s">
        <v>197</v>
      </c>
      <c r="IG89" t="s">
        <v>154</v>
      </c>
      <c r="IH89" t="s">
        <v>197</v>
      </c>
      <c r="II89" t="s">
        <v>812</v>
      </c>
      <c r="IJ89" t="s">
        <v>147</v>
      </c>
      <c r="JH89" t="s">
        <v>148</v>
      </c>
      <c r="JI89" t="s">
        <v>612</v>
      </c>
      <c r="JJ89" t="s">
        <v>154</v>
      </c>
      <c r="JK89" t="s">
        <v>197</v>
      </c>
      <c r="JL89" t="s">
        <v>197</v>
      </c>
      <c r="JM89" t="s">
        <v>154</v>
      </c>
      <c r="JN89" t="s">
        <v>197</v>
      </c>
      <c r="JO89" t="s">
        <v>197</v>
      </c>
      <c r="JP89" t="s">
        <v>197</v>
      </c>
      <c r="JQ89" t="s">
        <v>197</v>
      </c>
      <c r="JR89" t="s">
        <v>1105</v>
      </c>
      <c r="JS89" t="s">
        <v>197</v>
      </c>
      <c r="JT89" t="s">
        <v>197</v>
      </c>
      <c r="JU89" t="s">
        <v>154</v>
      </c>
      <c r="JV89" t="s">
        <v>197</v>
      </c>
      <c r="JW89" t="s">
        <v>154</v>
      </c>
      <c r="JX89" t="s">
        <v>154</v>
      </c>
      <c r="JY89" t="s">
        <v>197</v>
      </c>
      <c r="JZ89" t="s">
        <v>148</v>
      </c>
      <c r="KB89" t="s">
        <v>639</v>
      </c>
      <c r="KD89" t="s">
        <v>614</v>
      </c>
      <c r="KE89" t="s">
        <v>154</v>
      </c>
      <c r="KF89" t="s">
        <v>197</v>
      </c>
      <c r="KG89" t="s">
        <v>197</v>
      </c>
      <c r="KH89" t="s">
        <v>197</v>
      </c>
      <c r="KI89" t="s">
        <v>197</v>
      </c>
      <c r="KJ89" t="s">
        <v>154</v>
      </c>
      <c r="KK89" t="s">
        <v>197</v>
      </c>
      <c r="KM89" t="s">
        <v>582</v>
      </c>
      <c r="KN89" t="s">
        <v>148</v>
      </c>
      <c r="KO89" t="s">
        <v>558</v>
      </c>
      <c r="KP89" t="s">
        <v>600</v>
      </c>
      <c r="KR89" t="s">
        <v>148</v>
      </c>
      <c r="KS89" t="s">
        <v>560</v>
      </c>
      <c r="KT89" t="s">
        <v>154</v>
      </c>
      <c r="KU89" t="s">
        <v>154</v>
      </c>
      <c r="KV89" t="s">
        <v>197</v>
      </c>
      <c r="KX89" t="s">
        <v>930</v>
      </c>
      <c r="KY89" t="s">
        <v>154</v>
      </c>
      <c r="KZ89" t="s">
        <v>197</v>
      </c>
      <c r="LA89" t="s">
        <v>154</v>
      </c>
      <c r="LB89" t="s">
        <v>154</v>
      </c>
      <c r="LC89" t="s">
        <v>197</v>
      </c>
      <c r="LD89" t="s">
        <v>197</v>
      </c>
      <c r="LE89" t="s">
        <v>197</v>
      </c>
      <c r="LF89" t="s">
        <v>197</v>
      </c>
      <c r="LG89" t="s">
        <v>197</v>
      </c>
      <c r="LH89" t="s">
        <v>197</v>
      </c>
      <c r="LJ89">
        <v>3</v>
      </c>
      <c r="LK89" s="24"/>
    </row>
    <row r="90" spans="1:323" x14ac:dyDescent="0.25">
      <c r="A90" s="48">
        <v>44540</v>
      </c>
      <c r="B90" s="48">
        <v>44561</v>
      </c>
      <c r="C90" t="s">
        <v>25</v>
      </c>
      <c r="D90" t="s">
        <v>6</v>
      </c>
      <c r="E90" s="49" t="s">
        <v>1779</v>
      </c>
      <c r="F90" s="49" t="s">
        <v>531</v>
      </c>
      <c r="G90" t="s">
        <v>521</v>
      </c>
      <c r="H90" t="s">
        <v>34</v>
      </c>
      <c r="I90" t="s">
        <v>522</v>
      </c>
      <c r="J90" t="s">
        <v>38</v>
      </c>
      <c r="K90" t="s">
        <v>703</v>
      </c>
      <c r="L90" t="s">
        <v>1119</v>
      </c>
      <c r="M90" t="s">
        <v>525</v>
      </c>
      <c r="N90" t="s">
        <v>1120</v>
      </c>
      <c r="O90" s="46">
        <v>2</v>
      </c>
      <c r="P90" t="s">
        <v>16</v>
      </c>
      <c r="Q90" t="s">
        <v>527</v>
      </c>
      <c r="R90" t="s">
        <v>565</v>
      </c>
      <c r="S90" t="s">
        <v>148</v>
      </c>
      <c r="T90" t="s">
        <v>529</v>
      </c>
      <c r="Z90" t="s">
        <v>530</v>
      </c>
      <c r="AA90" t="s">
        <v>154</v>
      </c>
      <c r="AB90" t="s">
        <v>197</v>
      </c>
      <c r="AC90" t="s">
        <v>197</v>
      </c>
      <c r="AD90">
        <v>150</v>
      </c>
      <c r="AE90">
        <v>670</v>
      </c>
      <c r="AF90">
        <v>150</v>
      </c>
      <c r="AG90">
        <v>670</v>
      </c>
      <c r="AH90">
        <v>18</v>
      </c>
      <c r="AI90">
        <v>22</v>
      </c>
      <c r="AJ90">
        <v>70</v>
      </c>
      <c r="AK90">
        <v>80</v>
      </c>
      <c r="AL90">
        <v>65</v>
      </c>
      <c r="AM90">
        <v>35</v>
      </c>
      <c r="AN90">
        <v>17</v>
      </c>
      <c r="AO90">
        <v>33</v>
      </c>
      <c r="AP90">
        <v>120</v>
      </c>
      <c r="AQ90">
        <v>140</v>
      </c>
      <c r="AR90">
        <v>30</v>
      </c>
      <c r="AS90">
        <v>40</v>
      </c>
      <c r="AT90">
        <v>320</v>
      </c>
      <c r="AU90">
        <v>350</v>
      </c>
      <c r="AV90" t="s">
        <v>531</v>
      </c>
      <c r="AW90" t="s">
        <v>34</v>
      </c>
      <c r="AX90" t="s">
        <v>38</v>
      </c>
      <c r="AY90" t="s">
        <v>665</v>
      </c>
      <c r="AZ90" t="s">
        <v>154</v>
      </c>
      <c r="BA90" t="s">
        <v>197</v>
      </c>
      <c r="BB90" t="s">
        <v>197</v>
      </c>
      <c r="BC90" t="s">
        <v>197</v>
      </c>
      <c r="BD90" t="s">
        <v>197</v>
      </c>
      <c r="BE90" t="s">
        <v>154</v>
      </c>
      <c r="BF90" t="s">
        <v>197</v>
      </c>
      <c r="BG90" t="s">
        <v>197</v>
      </c>
      <c r="BH90" s="24">
        <v>2021</v>
      </c>
      <c r="BI90" s="24">
        <v>2021</v>
      </c>
      <c r="BJ90" t="s">
        <v>115</v>
      </c>
      <c r="BL90" t="s">
        <v>570</v>
      </c>
      <c r="CN90">
        <v>0</v>
      </c>
      <c r="CO90">
        <v>0</v>
      </c>
      <c r="DZ90">
        <v>0</v>
      </c>
      <c r="EA90">
        <v>0</v>
      </c>
      <c r="EF90" s="1">
        <v>1</v>
      </c>
      <c r="EG90" s="1">
        <v>0</v>
      </c>
      <c r="EH90" s="1">
        <v>0</v>
      </c>
      <c r="EI90" s="1">
        <v>0</v>
      </c>
      <c r="EJ90" t="s">
        <v>534</v>
      </c>
      <c r="EL90" t="s">
        <v>666</v>
      </c>
      <c r="EM90" t="s">
        <v>197</v>
      </c>
      <c r="EN90" t="s">
        <v>197</v>
      </c>
      <c r="EO90" t="s">
        <v>197</v>
      </c>
      <c r="EP90" t="s">
        <v>197</v>
      </c>
      <c r="EQ90" t="s">
        <v>197</v>
      </c>
      <c r="ER90" t="s">
        <v>197</v>
      </c>
      <c r="ES90" t="s">
        <v>197</v>
      </c>
      <c r="ET90" t="s">
        <v>197</v>
      </c>
      <c r="EU90" t="s">
        <v>197</v>
      </c>
      <c r="EV90" t="s">
        <v>197</v>
      </c>
      <c r="EW90" t="s">
        <v>154</v>
      </c>
      <c r="FG90">
        <v>155</v>
      </c>
      <c r="FH90" t="s">
        <v>148</v>
      </c>
      <c r="FI90" t="s">
        <v>148</v>
      </c>
      <c r="FJ90" t="s">
        <v>148</v>
      </c>
      <c r="FN90" t="s">
        <v>148</v>
      </c>
      <c r="FQ90" t="s">
        <v>667</v>
      </c>
      <c r="FR90" t="s">
        <v>154</v>
      </c>
      <c r="FS90" t="s">
        <v>197</v>
      </c>
      <c r="FT90" t="s">
        <v>197</v>
      </c>
      <c r="FU90" t="s">
        <v>197</v>
      </c>
      <c r="FV90" t="s">
        <v>197</v>
      </c>
      <c r="FW90" t="s">
        <v>197</v>
      </c>
      <c r="FX90" t="s">
        <v>197</v>
      </c>
      <c r="FY90" t="s">
        <v>197</v>
      </c>
      <c r="FZ90" t="s">
        <v>543</v>
      </c>
      <c r="GA90" t="s">
        <v>632</v>
      </c>
      <c r="GB90" t="s">
        <v>1055</v>
      </c>
      <c r="GC90" t="s">
        <v>197</v>
      </c>
      <c r="GD90" t="s">
        <v>154</v>
      </c>
      <c r="GE90" t="s">
        <v>197</v>
      </c>
      <c r="GF90" t="s">
        <v>197</v>
      </c>
      <c r="GG90" t="s">
        <v>197</v>
      </c>
      <c r="GH90" t="s">
        <v>147</v>
      </c>
      <c r="GP90" t="s">
        <v>147</v>
      </c>
      <c r="GY90" t="s">
        <v>547</v>
      </c>
      <c r="GZ90" t="s">
        <v>1770</v>
      </c>
      <c r="HA90" t="s">
        <v>197</v>
      </c>
      <c r="HB90" t="s">
        <v>197</v>
      </c>
      <c r="HC90" t="s">
        <v>197</v>
      </c>
      <c r="HD90" t="s">
        <v>197</v>
      </c>
      <c r="HE90" t="s">
        <v>197</v>
      </c>
      <c r="HF90" t="s">
        <v>197</v>
      </c>
      <c r="HG90" t="s">
        <v>154</v>
      </c>
      <c r="HI90" t="s">
        <v>623</v>
      </c>
      <c r="HK90" t="s">
        <v>148</v>
      </c>
      <c r="HL90" t="s">
        <v>574</v>
      </c>
      <c r="HM90" t="s">
        <v>154</v>
      </c>
      <c r="HN90" t="s">
        <v>197</v>
      </c>
      <c r="HO90" t="s">
        <v>197</v>
      </c>
      <c r="HP90" t="s">
        <v>197</v>
      </c>
      <c r="HQ90" t="s">
        <v>197</v>
      </c>
      <c r="HS90" t="s">
        <v>575</v>
      </c>
      <c r="HT90" t="s">
        <v>871</v>
      </c>
      <c r="HU90" t="s">
        <v>1121</v>
      </c>
      <c r="HV90" t="s">
        <v>197</v>
      </c>
      <c r="HW90" t="s">
        <v>154</v>
      </c>
      <c r="HX90" t="s">
        <v>197</v>
      </c>
      <c r="HY90" t="s">
        <v>197</v>
      </c>
      <c r="HZ90" t="s">
        <v>197</v>
      </c>
      <c r="IA90" t="s">
        <v>154</v>
      </c>
      <c r="IB90" t="s">
        <v>197</v>
      </c>
      <c r="IC90" t="s">
        <v>197</v>
      </c>
      <c r="ID90" t="s">
        <v>154</v>
      </c>
      <c r="IE90" t="s">
        <v>197</v>
      </c>
      <c r="IF90" t="s">
        <v>197</v>
      </c>
      <c r="IG90" t="s">
        <v>197</v>
      </c>
      <c r="IH90" t="s">
        <v>197</v>
      </c>
      <c r="IJ90" t="s">
        <v>147</v>
      </c>
      <c r="JH90" t="s">
        <v>148</v>
      </c>
      <c r="JI90" t="s">
        <v>1122</v>
      </c>
      <c r="JJ90" t="s">
        <v>154</v>
      </c>
      <c r="JK90" t="s">
        <v>197</v>
      </c>
      <c r="JL90" t="s">
        <v>197</v>
      </c>
      <c r="JM90" t="s">
        <v>197</v>
      </c>
      <c r="JN90" t="s">
        <v>154</v>
      </c>
      <c r="JO90" t="s">
        <v>197</v>
      </c>
      <c r="JP90" t="s">
        <v>197</v>
      </c>
      <c r="JQ90" t="s">
        <v>197</v>
      </c>
      <c r="JR90" t="s">
        <v>1123</v>
      </c>
      <c r="JS90" t="s">
        <v>197</v>
      </c>
      <c r="JT90" t="s">
        <v>197</v>
      </c>
      <c r="JU90" t="s">
        <v>197</v>
      </c>
      <c r="JV90" t="s">
        <v>197</v>
      </c>
      <c r="JW90" t="s">
        <v>154</v>
      </c>
      <c r="JX90" t="s">
        <v>154</v>
      </c>
      <c r="JY90" t="s">
        <v>197</v>
      </c>
      <c r="JZ90" t="s">
        <v>147</v>
      </c>
      <c r="KA90" t="s">
        <v>167</v>
      </c>
      <c r="KB90" t="s">
        <v>580</v>
      </c>
      <c r="KD90" t="s">
        <v>614</v>
      </c>
      <c r="KE90" t="s">
        <v>154</v>
      </c>
      <c r="KF90" t="s">
        <v>197</v>
      </c>
      <c r="KG90" t="s">
        <v>197</v>
      </c>
      <c r="KH90" t="s">
        <v>197</v>
      </c>
      <c r="KI90" t="s">
        <v>197</v>
      </c>
      <c r="KJ90" t="s">
        <v>154</v>
      </c>
      <c r="KK90" t="s">
        <v>197</v>
      </c>
      <c r="KM90" t="s">
        <v>652</v>
      </c>
      <c r="KN90" t="s">
        <v>148</v>
      </c>
      <c r="KO90" t="s">
        <v>558</v>
      </c>
      <c r="KP90" t="s">
        <v>559</v>
      </c>
      <c r="KR90" t="s">
        <v>148</v>
      </c>
      <c r="KS90" t="s">
        <v>601</v>
      </c>
      <c r="KT90" t="s">
        <v>154</v>
      </c>
      <c r="KU90" t="s">
        <v>154</v>
      </c>
      <c r="KV90" t="s">
        <v>197</v>
      </c>
      <c r="KX90" t="s">
        <v>738</v>
      </c>
      <c r="KY90" t="s">
        <v>154</v>
      </c>
      <c r="KZ90" t="s">
        <v>197</v>
      </c>
      <c r="LA90" t="s">
        <v>197</v>
      </c>
      <c r="LB90" t="s">
        <v>197</v>
      </c>
      <c r="LC90" t="s">
        <v>154</v>
      </c>
      <c r="LD90" t="s">
        <v>197</v>
      </c>
      <c r="LE90" t="s">
        <v>197</v>
      </c>
      <c r="LF90" t="s">
        <v>197</v>
      </c>
      <c r="LG90" t="s">
        <v>197</v>
      </c>
      <c r="LH90" t="s">
        <v>154</v>
      </c>
      <c r="LI90" t="s">
        <v>1124</v>
      </c>
      <c r="LJ90">
        <v>4</v>
      </c>
      <c r="LK90" s="24"/>
    </row>
    <row r="91" spans="1:323" x14ac:dyDescent="0.25">
      <c r="A91" s="48">
        <v>44547</v>
      </c>
      <c r="B91" s="48">
        <v>44561</v>
      </c>
      <c r="C91" t="s">
        <v>25</v>
      </c>
      <c r="D91" t="s">
        <v>6</v>
      </c>
      <c r="E91" s="49" t="s">
        <v>1779</v>
      </c>
      <c r="F91" s="49" t="s">
        <v>531</v>
      </c>
      <c r="G91" t="s">
        <v>729</v>
      </c>
      <c r="H91" t="s">
        <v>51</v>
      </c>
      <c r="I91" t="s">
        <v>776</v>
      </c>
      <c r="J91" t="s">
        <v>55</v>
      </c>
      <c r="K91" t="s">
        <v>1125</v>
      </c>
      <c r="L91" t="s">
        <v>1126</v>
      </c>
      <c r="M91" t="s">
        <v>525</v>
      </c>
      <c r="N91" t="s">
        <v>1127</v>
      </c>
      <c r="O91" s="46">
        <v>5</v>
      </c>
      <c r="P91" t="s">
        <v>16</v>
      </c>
      <c r="Q91" t="s">
        <v>527</v>
      </c>
      <c r="R91" t="s">
        <v>565</v>
      </c>
      <c r="S91" t="s">
        <v>148</v>
      </c>
      <c r="T91" t="s">
        <v>630</v>
      </c>
      <c r="V91" t="s">
        <v>646</v>
      </c>
      <c r="Z91" t="s">
        <v>530</v>
      </c>
      <c r="AA91" t="s">
        <v>154</v>
      </c>
      <c r="AB91" t="s">
        <v>197</v>
      </c>
      <c r="AC91" t="s">
        <v>197</v>
      </c>
      <c r="AD91">
        <v>519</v>
      </c>
      <c r="AE91">
        <v>1682</v>
      </c>
      <c r="AF91">
        <v>519</v>
      </c>
      <c r="AG91">
        <v>1682</v>
      </c>
      <c r="AH91">
        <v>50</v>
      </c>
      <c r="AI91">
        <v>50</v>
      </c>
      <c r="AJ91">
        <v>84</v>
      </c>
      <c r="AK91">
        <v>102</v>
      </c>
      <c r="AL91">
        <v>118</v>
      </c>
      <c r="AM91">
        <v>118</v>
      </c>
      <c r="AN91">
        <v>135</v>
      </c>
      <c r="AO91">
        <v>151</v>
      </c>
      <c r="AP91">
        <v>320</v>
      </c>
      <c r="AQ91">
        <v>454</v>
      </c>
      <c r="AR91">
        <v>50</v>
      </c>
      <c r="AS91">
        <v>50</v>
      </c>
      <c r="AT91">
        <v>757</v>
      </c>
      <c r="AU91">
        <v>925</v>
      </c>
      <c r="AV91" t="s">
        <v>531</v>
      </c>
      <c r="AW91" t="s">
        <v>51</v>
      </c>
      <c r="AX91" t="s">
        <v>55</v>
      </c>
      <c r="AY91" t="s">
        <v>656</v>
      </c>
      <c r="AZ91" t="s">
        <v>154</v>
      </c>
      <c r="BA91" t="s">
        <v>197</v>
      </c>
      <c r="BB91" t="s">
        <v>197</v>
      </c>
      <c r="BC91" t="s">
        <v>197</v>
      </c>
      <c r="BD91" t="s">
        <v>154</v>
      </c>
      <c r="BE91" t="s">
        <v>154</v>
      </c>
      <c r="BF91" t="s">
        <v>197</v>
      </c>
      <c r="BG91" t="s">
        <v>197</v>
      </c>
      <c r="BH91" s="24">
        <v>2019</v>
      </c>
      <c r="BI91" s="24">
        <v>2019</v>
      </c>
      <c r="BJ91" t="s">
        <v>111</v>
      </c>
      <c r="BL91" t="s">
        <v>570</v>
      </c>
      <c r="CN91">
        <v>0</v>
      </c>
      <c r="CO91">
        <v>0</v>
      </c>
      <c r="DZ91">
        <v>0</v>
      </c>
      <c r="EA91">
        <v>0</v>
      </c>
      <c r="EF91" s="1">
        <v>1</v>
      </c>
      <c r="EG91" s="1">
        <v>0</v>
      </c>
      <c r="EH91" s="1">
        <v>0</v>
      </c>
      <c r="EI91" s="1">
        <v>0</v>
      </c>
      <c r="EJ91" t="s">
        <v>534</v>
      </c>
      <c r="EL91" t="s">
        <v>1128</v>
      </c>
      <c r="EM91" t="s">
        <v>154</v>
      </c>
      <c r="EN91" t="s">
        <v>154</v>
      </c>
      <c r="EO91" t="s">
        <v>154</v>
      </c>
      <c r="EP91" t="s">
        <v>154</v>
      </c>
      <c r="EQ91" t="s">
        <v>154</v>
      </c>
      <c r="ER91" t="s">
        <v>154</v>
      </c>
      <c r="ES91" t="s">
        <v>197</v>
      </c>
      <c r="ET91" t="s">
        <v>197</v>
      </c>
      <c r="EU91" t="s">
        <v>154</v>
      </c>
      <c r="EV91" t="s">
        <v>154</v>
      </c>
      <c r="EW91" t="s">
        <v>197</v>
      </c>
      <c r="EX91" t="s">
        <v>590</v>
      </c>
      <c r="EY91" t="s">
        <v>537</v>
      </c>
      <c r="EZ91" t="s">
        <v>537</v>
      </c>
      <c r="FA91" t="s">
        <v>537</v>
      </c>
      <c r="FB91" t="s">
        <v>537</v>
      </c>
      <c r="FE91" t="s">
        <v>540</v>
      </c>
      <c r="FF91" t="s">
        <v>540</v>
      </c>
      <c r="FG91">
        <v>295</v>
      </c>
      <c r="FH91" t="s">
        <v>148</v>
      </c>
      <c r="FI91" t="s">
        <v>148</v>
      </c>
      <c r="FJ91" t="s">
        <v>148</v>
      </c>
      <c r="FN91" t="s">
        <v>147</v>
      </c>
      <c r="FO91" t="s">
        <v>170</v>
      </c>
      <c r="FQ91" t="s">
        <v>688</v>
      </c>
      <c r="FR91" t="s">
        <v>197</v>
      </c>
      <c r="FS91" t="s">
        <v>154</v>
      </c>
      <c r="FT91" t="s">
        <v>197</v>
      </c>
      <c r="FU91" t="s">
        <v>197</v>
      </c>
      <c r="FV91" t="s">
        <v>154</v>
      </c>
      <c r="FW91" t="s">
        <v>197</v>
      </c>
      <c r="FX91" t="s">
        <v>197</v>
      </c>
      <c r="FY91" t="s">
        <v>197</v>
      </c>
      <c r="FZ91" t="s">
        <v>550</v>
      </c>
      <c r="GA91" t="s">
        <v>543</v>
      </c>
      <c r="GB91" t="s">
        <v>610</v>
      </c>
      <c r="GC91" t="s">
        <v>154</v>
      </c>
      <c r="GD91" t="s">
        <v>197</v>
      </c>
      <c r="GE91" t="s">
        <v>197</v>
      </c>
      <c r="GF91" t="s">
        <v>197</v>
      </c>
      <c r="GG91" t="s">
        <v>197</v>
      </c>
      <c r="GH91" t="s">
        <v>148</v>
      </c>
      <c r="GI91">
        <v>15</v>
      </c>
      <c r="GJ91" t="s">
        <v>591</v>
      </c>
      <c r="GK91" t="s">
        <v>154</v>
      </c>
      <c r="GL91" t="s">
        <v>197</v>
      </c>
      <c r="GM91" t="s">
        <v>633</v>
      </c>
      <c r="GN91" t="s">
        <v>147</v>
      </c>
      <c r="GO91" t="s">
        <v>593</v>
      </c>
      <c r="GP91" t="s">
        <v>147</v>
      </c>
      <c r="GY91" t="s">
        <v>634</v>
      </c>
      <c r="HH91" t="s">
        <v>543</v>
      </c>
      <c r="HK91" t="s">
        <v>148</v>
      </c>
      <c r="HL91" t="s">
        <v>574</v>
      </c>
      <c r="HM91" t="s">
        <v>154</v>
      </c>
      <c r="HN91" t="s">
        <v>197</v>
      </c>
      <c r="HO91" t="s">
        <v>197</v>
      </c>
      <c r="HP91" t="s">
        <v>197</v>
      </c>
      <c r="HQ91" t="s">
        <v>197</v>
      </c>
      <c r="HS91" t="s">
        <v>575</v>
      </c>
      <c r="HT91" t="s">
        <v>594</v>
      </c>
      <c r="HU91" t="s">
        <v>1129</v>
      </c>
      <c r="HV91" t="s">
        <v>154</v>
      </c>
      <c r="HW91" t="s">
        <v>154</v>
      </c>
      <c r="HX91" t="s">
        <v>197</v>
      </c>
      <c r="HY91" t="s">
        <v>197</v>
      </c>
      <c r="HZ91" t="s">
        <v>197</v>
      </c>
      <c r="IA91" t="s">
        <v>197</v>
      </c>
      <c r="IB91" t="s">
        <v>154</v>
      </c>
      <c r="IC91" t="s">
        <v>197</v>
      </c>
      <c r="ID91" t="s">
        <v>197</v>
      </c>
      <c r="IE91" t="s">
        <v>197</v>
      </c>
      <c r="IF91" t="s">
        <v>197</v>
      </c>
      <c r="IG91" t="s">
        <v>197</v>
      </c>
      <c r="IH91" t="s">
        <v>197</v>
      </c>
      <c r="IJ91" t="s">
        <v>147</v>
      </c>
      <c r="JH91" t="s">
        <v>148</v>
      </c>
      <c r="JI91" t="s">
        <v>744</v>
      </c>
      <c r="JJ91" t="s">
        <v>154</v>
      </c>
      <c r="JK91" t="s">
        <v>154</v>
      </c>
      <c r="JL91" t="s">
        <v>154</v>
      </c>
      <c r="JM91" t="s">
        <v>154</v>
      </c>
      <c r="JN91" t="s">
        <v>197</v>
      </c>
      <c r="JO91" t="s">
        <v>197</v>
      </c>
      <c r="JP91" t="s">
        <v>197</v>
      </c>
      <c r="JQ91" t="s">
        <v>197</v>
      </c>
      <c r="JR91" t="s">
        <v>1130</v>
      </c>
      <c r="JS91" t="s">
        <v>197</v>
      </c>
      <c r="JT91" t="s">
        <v>197</v>
      </c>
      <c r="JU91" t="s">
        <v>154</v>
      </c>
      <c r="JV91" t="s">
        <v>154</v>
      </c>
      <c r="JW91" t="s">
        <v>154</v>
      </c>
      <c r="JX91" t="s">
        <v>154</v>
      </c>
      <c r="JY91" t="s">
        <v>197</v>
      </c>
      <c r="JZ91" t="s">
        <v>148</v>
      </c>
      <c r="KB91" t="s">
        <v>555</v>
      </c>
      <c r="KD91" t="s">
        <v>556</v>
      </c>
      <c r="KE91" t="s">
        <v>154</v>
      </c>
      <c r="KF91" t="s">
        <v>197</v>
      </c>
      <c r="KG91" t="s">
        <v>197</v>
      </c>
      <c r="KH91" t="s">
        <v>154</v>
      </c>
      <c r="KI91" t="s">
        <v>197</v>
      </c>
      <c r="KJ91" t="s">
        <v>197</v>
      </c>
      <c r="KK91" t="s">
        <v>197</v>
      </c>
      <c r="KM91" t="s">
        <v>582</v>
      </c>
      <c r="KN91" t="s">
        <v>148</v>
      </c>
      <c r="KO91" t="s">
        <v>558</v>
      </c>
      <c r="KP91" t="s">
        <v>600</v>
      </c>
      <c r="KR91" t="s">
        <v>148</v>
      </c>
      <c r="KS91" t="s">
        <v>601</v>
      </c>
      <c r="KT91" t="s">
        <v>154</v>
      </c>
      <c r="KU91" t="s">
        <v>154</v>
      </c>
      <c r="KV91" t="s">
        <v>197</v>
      </c>
      <c r="KX91" t="s">
        <v>1131</v>
      </c>
      <c r="KY91" t="s">
        <v>154</v>
      </c>
      <c r="KZ91" t="s">
        <v>197</v>
      </c>
      <c r="LA91" t="s">
        <v>197</v>
      </c>
      <c r="LB91" t="s">
        <v>154</v>
      </c>
      <c r="LC91" t="s">
        <v>154</v>
      </c>
      <c r="LD91" t="s">
        <v>197</v>
      </c>
      <c r="LE91" t="s">
        <v>197</v>
      </c>
      <c r="LF91" t="s">
        <v>197</v>
      </c>
      <c r="LG91" t="s">
        <v>197</v>
      </c>
      <c r="LH91" t="s">
        <v>197</v>
      </c>
      <c r="LJ91">
        <v>5</v>
      </c>
      <c r="LK91" s="24"/>
    </row>
    <row r="92" spans="1:323" x14ac:dyDescent="0.25">
      <c r="A92" s="48">
        <v>44544</v>
      </c>
      <c r="B92" s="48">
        <v>44561</v>
      </c>
      <c r="C92" t="s">
        <v>25</v>
      </c>
      <c r="D92" t="s">
        <v>6</v>
      </c>
      <c r="E92" s="49" t="s">
        <v>1779</v>
      </c>
      <c r="F92" s="49" t="s">
        <v>531</v>
      </c>
      <c r="G92" t="s">
        <v>521</v>
      </c>
      <c r="H92" t="s">
        <v>34</v>
      </c>
      <c r="I92" t="s">
        <v>584</v>
      </c>
      <c r="J92" t="s">
        <v>35</v>
      </c>
      <c r="K92" t="s">
        <v>1132</v>
      </c>
      <c r="L92" t="s">
        <v>1133</v>
      </c>
      <c r="M92" t="s">
        <v>525</v>
      </c>
      <c r="N92" t="s">
        <v>35</v>
      </c>
      <c r="O92" s="46">
        <v>6</v>
      </c>
      <c r="P92" t="s">
        <v>16</v>
      </c>
      <c r="Q92" t="s">
        <v>723</v>
      </c>
      <c r="R92" t="s">
        <v>565</v>
      </c>
      <c r="S92" t="s">
        <v>148</v>
      </c>
      <c r="T92" t="s">
        <v>529</v>
      </c>
      <c r="Z92" t="s">
        <v>530</v>
      </c>
      <c r="AA92" t="s">
        <v>154</v>
      </c>
      <c r="AB92" t="s">
        <v>197</v>
      </c>
      <c r="AC92" t="s">
        <v>197</v>
      </c>
      <c r="AD92">
        <v>71</v>
      </c>
      <c r="AE92">
        <v>401</v>
      </c>
      <c r="AF92">
        <v>71</v>
      </c>
      <c r="AG92">
        <v>401</v>
      </c>
      <c r="AH92">
        <v>17</v>
      </c>
      <c r="AI92">
        <v>28</v>
      </c>
      <c r="AJ92">
        <v>33</v>
      </c>
      <c r="AK92">
        <v>39</v>
      </c>
      <c r="AL92">
        <v>27</v>
      </c>
      <c r="AM92">
        <v>34</v>
      </c>
      <c r="AN92">
        <v>18</v>
      </c>
      <c r="AO92">
        <v>23</v>
      </c>
      <c r="AP92">
        <v>76</v>
      </c>
      <c r="AQ92">
        <v>89</v>
      </c>
      <c r="AR92">
        <v>11</v>
      </c>
      <c r="AS92">
        <v>6</v>
      </c>
      <c r="AT92">
        <v>182</v>
      </c>
      <c r="AU92">
        <v>219</v>
      </c>
      <c r="AV92" t="s">
        <v>531</v>
      </c>
      <c r="AW92" t="s">
        <v>34</v>
      </c>
      <c r="AX92" t="s">
        <v>36</v>
      </c>
      <c r="AY92" t="s">
        <v>588</v>
      </c>
      <c r="AZ92" t="s">
        <v>154</v>
      </c>
      <c r="BA92" t="s">
        <v>197</v>
      </c>
      <c r="BB92" t="s">
        <v>197</v>
      </c>
      <c r="BC92" t="s">
        <v>197</v>
      </c>
      <c r="BD92" t="s">
        <v>197</v>
      </c>
      <c r="BE92" t="s">
        <v>154</v>
      </c>
      <c r="BF92" t="s">
        <v>197</v>
      </c>
      <c r="BG92" t="s">
        <v>197</v>
      </c>
      <c r="BH92" s="24">
        <v>2015</v>
      </c>
      <c r="BI92" s="24">
        <v>2017</v>
      </c>
      <c r="BJ92" t="s">
        <v>111</v>
      </c>
      <c r="BL92" t="s">
        <v>570</v>
      </c>
      <c r="CN92">
        <v>0</v>
      </c>
      <c r="CO92">
        <v>0</v>
      </c>
      <c r="DZ92">
        <v>0</v>
      </c>
      <c r="EA92">
        <v>0</v>
      </c>
      <c r="EF92" s="1">
        <v>1</v>
      </c>
      <c r="EG92" s="1">
        <v>0</v>
      </c>
      <c r="EH92" s="1">
        <v>0</v>
      </c>
      <c r="EI92" s="1">
        <v>0</v>
      </c>
      <c r="EJ92" t="s">
        <v>534</v>
      </c>
      <c r="EL92" t="s">
        <v>1134</v>
      </c>
      <c r="EM92" t="s">
        <v>154</v>
      </c>
      <c r="EN92" t="s">
        <v>154</v>
      </c>
      <c r="EO92" t="s">
        <v>154</v>
      </c>
      <c r="EP92" t="s">
        <v>197</v>
      </c>
      <c r="EQ92" t="s">
        <v>197</v>
      </c>
      <c r="ER92" t="s">
        <v>154</v>
      </c>
      <c r="ES92" t="s">
        <v>197</v>
      </c>
      <c r="ET92" t="s">
        <v>197</v>
      </c>
      <c r="EU92" t="s">
        <v>154</v>
      </c>
      <c r="EV92" t="s">
        <v>154</v>
      </c>
      <c r="EW92" t="s">
        <v>197</v>
      </c>
      <c r="EX92" t="s">
        <v>590</v>
      </c>
      <c r="EY92" t="s">
        <v>537</v>
      </c>
      <c r="EZ92" t="s">
        <v>537</v>
      </c>
      <c r="FB92" t="s">
        <v>537</v>
      </c>
      <c r="FE92" t="s">
        <v>540</v>
      </c>
      <c r="FG92">
        <v>73</v>
      </c>
      <c r="FH92" t="s">
        <v>148</v>
      </c>
      <c r="FI92" t="s">
        <v>148</v>
      </c>
      <c r="FJ92" t="s">
        <v>148</v>
      </c>
      <c r="FN92" t="s">
        <v>148</v>
      </c>
      <c r="FQ92" t="s">
        <v>572</v>
      </c>
      <c r="FR92" t="s">
        <v>197</v>
      </c>
      <c r="FS92" t="s">
        <v>154</v>
      </c>
      <c r="FT92" t="s">
        <v>197</v>
      </c>
      <c r="FU92" t="s">
        <v>197</v>
      </c>
      <c r="FV92" t="s">
        <v>197</v>
      </c>
      <c r="FW92" t="s">
        <v>197</v>
      </c>
      <c r="FX92" t="s">
        <v>197</v>
      </c>
      <c r="FY92" t="s">
        <v>197</v>
      </c>
      <c r="FZ92" t="s">
        <v>550</v>
      </c>
      <c r="GA92" t="s">
        <v>543</v>
      </c>
      <c r="GB92" t="s">
        <v>573</v>
      </c>
      <c r="GC92" t="s">
        <v>197</v>
      </c>
      <c r="GD92" t="s">
        <v>197</v>
      </c>
      <c r="GE92" t="s">
        <v>154</v>
      </c>
      <c r="GF92" t="s">
        <v>197</v>
      </c>
      <c r="GG92" t="s">
        <v>197</v>
      </c>
      <c r="GH92" t="s">
        <v>148</v>
      </c>
      <c r="GI92">
        <v>10</v>
      </c>
      <c r="GJ92" t="s">
        <v>591</v>
      </c>
      <c r="GK92" t="s">
        <v>154</v>
      </c>
      <c r="GL92" t="s">
        <v>197</v>
      </c>
      <c r="GM92" t="s">
        <v>633</v>
      </c>
      <c r="GN92" t="s">
        <v>147</v>
      </c>
      <c r="GO92" t="s">
        <v>593</v>
      </c>
      <c r="GP92" t="s">
        <v>147</v>
      </c>
      <c r="GY92" t="s">
        <v>894</v>
      </c>
      <c r="GZ92" t="s">
        <v>895</v>
      </c>
      <c r="HA92" t="s">
        <v>197</v>
      </c>
      <c r="HB92" t="s">
        <v>197</v>
      </c>
      <c r="HC92" t="s">
        <v>197</v>
      </c>
      <c r="HD92" t="s">
        <v>197</v>
      </c>
      <c r="HE92" t="s">
        <v>154</v>
      </c>
      <c r="HF92" t="s">
        <v>197</v>
      </c>
      <c r="HG92" t="s">
        <v>197</v>
      </c>
      <c r="HH92" t="s">
        <v>1135</v>
      </c>
      <c r="HK92" t="s">
        <v>148</v>
      </c>
      <c r="HL92" t="s">
        <v>574</v>
      </c>
      <c r="HM92" t="s">
        <v>154</v>
      </c>
      <c r="HN92" t="s">
        <v>197</v>
      </c>
      <c r="HO92" t="s">
        <v>197</v>
      </c>
      <c r="HP92" t="s">
        <v>197</v>
      </c>
      <c r="HQ92" t="s">
        <v>197</v>
      </c>
      <c r="HS92" t="s">
        <v>575</v>
      </c>
      <c r="HT92" t="s">
        <v>594</v>
      </c>
      <c r="HU92" t="s">
        <v>1136</v>
      </c>
      <c r="HV92" t="s">
        <v>197</v>
      </c>
      <c r="HW92" t="s">
        <v>197</v>
      </c>
      <c r="HX92" t="s">
        <v>197</v>
      </c>
      <c r="HY92" t="s">
        <v>154</v>
      </c>
      <c r="HZ92" t="s">
        <v>197</v>
      </c>
      <c r="IA92" t="s">
        <v>154</v>
      </c>
      <c r="IB92" t="s">
        <v>197</v>
      </c>
      <c r="IC92" t="s">
        <v>197</v>
      </c>
      <c r="ID92" t="s">
        <v>197</v>
      </c>
      <c r="IE92" t="s">
        <v>197</v>
      </c>
      <c r="IF92" t="s">
        <v>197</v>
      </c>
      <c r="IG92" t="s">
        <v>154</v>
      </c>
      <c r="IH92" t="s">
        <v>197</v>
      </c>
      <c r="II92" t="s">
        <v>552</v>
      </c>
      <c r="IJ92" t="s">
        <v>147</v>
      </c>
      <c r="JH92" t="s">
        <v>148</v>
      </c>
      <c r="JI92" t="s">
        <v>717</v>
      </c>
      <c r="JJ92" t="s">
        <v>154</v>
      </c>
      <c r="JK92" t="s">
        <v>197</v>
      </c>
      <c r="JL92" t="s">
        <v>197</v>
      </c>
      <c r="JM92" t="s">
        <v>154</v>
      </c>
      <c r="JN92" t="s">
        <v>154</v>
      </c>
      <c r="JO92" t="s">
        <v>197</v>
      </c>
      <c r="JP92" t="s">
        <v>197</v>
      </c>
      <c r="JQ92" t="s">
        <v>197</v>
      </c>
      <c r="JR92" t="s">
        <v>613</v>
      </c>
      <c r="JS92" t="s">
        <v>197</v>
      </c>
      <c r="JT92" t="s">
        <v>197</v>
      </c>
      <c r="JU92" t="s">
        <v>154</v>
      </c>
      <c r="JV92" t="s">
        <v>197</v>
      </c>
      <c r="JW92" t="s">
        <v>154</v>
      </c>
      <c r="JX92" t="s">
        <v>154</v>
      </c>
      <c r="JY92" t="s">
        <v>197</v>
      </c>
      <c r="JZ92" t="s">
        <v>148</v>
      </c>
      <c r="KB92" t="s">
        <v>639</v>
      </c>
      <c r="KD92" t="s">
        <v>581</v>
      </c>
      <c r="KE92" t="s">
        <v>154</v>
      </c>
      <c r="KF92" t="s">
        <v>197</v>
      </c>
      <c r="KG92" t="s">
        <v>197</v>
      </c>
      <c r="KH92" t="s">
        <v>154</v>
      </c>
      <c r="KI92" t="s">
        <v>197</v>
      </c>
      <c r="KJ92" t="s">
        <v>197</v>
      </c>
      <c r="KK92" t="s">
        <v>197</v>
      </c>
      <c r="KM92" t="s">
        <v>582</v>
      </c>
      <c r="KN92" t="s">
        <v>148</v>
      </c>
      <c r="KO92" t="s">
        <v>558</v>
      </c>
      <c r="KP92" t="s">
        <v>559</v>
      </c>
      <c r="KR92" t="s">
        <v>148</v>
      </c>
      <c r="KS92" t="s">
        <v>761</v>
      </c>
      <c r="KT92" t="s">
        <v>154</v>
      </c>
      <c r="KU92" t="s">
        <v>197</v>
      </c>
      <c r="KV92" t="s">
        <v>197</v>
      </c>
      <c r="KX92" t="s">
        <v>1137</v>
      </c>
      <c r="KY92" t="s">
        <v>154</v>
      </c>
      <c r="KZ92" t="s">
        <v>197</v>
      </c>
      <c r="LA92" t="s">
        <v>197</v>
      </c>
      <c r="LB92" t="s">
        <v>197</v>
      </c>
      <c r="LC92" t="s">
        <v>197</v>
      </c>
      <c r="LD92" t="s">
        <v>197</v>
      </c>
      <c r="LE92" t="s">
        <v>154</v>
      </c>
      <c r="LF92" t="s">
        <v>154</v>
      </c>
      <c r="LG92" t="s">
        <v>197</v>
      </c>
      <c r="LH92" t="s">
        <v>197</v>
      </c>
      <c r="LJ92">
        <v>3</v>
      </c>
      <c r="LK92" s="24"/>
    </row>
    <row r="93" spans="1:323" x14ac:dyDescent="0.25">
      <c r="A93" s="48">
        <v>44543</v>
      </c>
      <c r="B93" s="48">
        <v>44561</v>
      </c>
      <c r="C93" t="s">
        <v>25</v>
      </c>
      <c r="D93" t="s">
        <v>6</v>
      </c>
      <c r="E93" s="49" t="s">
        <v>1779</v>
      </c>
      <c r="F93" s="49" t="s">
        <v>531</v>
      </c>
      <c r="G93" t="s">
        <v>521</v>
      </c>
      <c r="H93" t="s">
        <v>34</v>
      </c>
      <c r="I93" t="s">
        <v>584</v>
      </c>
      <c r="J93" t="s">
        <v>35</v>
      </c>
      <c r="K93" t="s">
        <v>1138</v>
      </c>
      <c r="L93" t="s">
        <v>1139</v>
      </c>
      <c r="M93" t="s">
        <v>525</v>
      </c>
      <c r="N93" t="s">
        <v>1140</v>
      </c>
      <c r="O93" s="46">
        <v>10</v>
      </c>
      <c r="P93" t="s">
        <v>18</v>
      </c>
      <c r="S93" t="s">
        <v>148</v>
      </c>
      <c r="W93">
        <v>0</v>
      </c>
      <c r="X93">
        <v>0</v>
      </c>
      <c r="Z93" t="s">
        <v>655</v>
      </c>
      <c r="AA93" t="s">
        <v>154</v>
      </c>
      <c r="AB93" t="s">
        <v>197</v>
      </c>
      <c r="AC93" t="s">
        <v>154</v>
      </c>
      <c r="AD93">
        <v>287</v>
      </c>
      <c r="AE93">
        <v>1406</v>
      </c>
      <c r="AF93">
        <v>227</v>
      </c>
      <c r="AG93">
        <v>1186</v>
      </c>
      <c r="AH93">
        <v>37</v>
      </c>
      <c r="AI93">
        <v>63</v>
      </c>
      <c r="AJ93">
        <v>90</v>
      </c>
      <c r="AK93">
        <v>110</v>
      </c>
      <c r="AL93">
        <v>95</v>
      </c>
      <c r="AM93">
        <v>105</v>
      </c>
      <c r="AN93">
        <v>46</v>
      </c>
      <c r="AO93">
        <v>60</v>
      </c>
      <c r="AP93">
        <v>200</v>
      </c>
      <c r="AQ93">
        <v>300</v>
      </c>
      <c r="AR93">
        <v>34</v>
      </c>
      <c r="AS93">
        <v>46</v>
      </c>
      <c r="AT93">
        <v>502</v>
      </c>
      <c r="AU93">
        <v>684</v>
      </c>
      <c r="AV93" t="s">
        <v>531</v>
      </c>
      <c r="AW93" t="s">
        <v>34</v>
      </c>
      <c r="AX93" t="s">
        <v>36</v>
      </c>
      <c r="AY93" t="s">
        <v>588</v>
      </c>
      <c r="AZ93" t="s">
        <v>154</v>
      </c>
      <c r="BA93" t="s">
        <v>197</v>
      </c>
      <c r="BB93" t="s">
        <v>197</v>
      </c>
      <c r="BC93" t="s">
        <v>197</v>
      </c>
      <c r="BD93" t="s">
        <v>197</v>
      </c>
      <c r="BE93" t="s">
        <v>154</v>
      </c>
      <c r="BF93" t="s">
        <v>197</v>
      </c>
      <c r="BG93" t="s">
        <v>197</v>
      </c>
      <c r="BH93" s="24">
        <v>2015</v>
      </c>
      <c r="BI93" s="24">
        <v>2019</v>
      </c>
      <c r="BJ93" t="s">
        <v>111</v>
      </c>
      <c r="BL93" t="s">
        <v>533</v>
      </c>
      <c r="CN93">
        <v>0</v>
      </c>
      <c r="CO93">
        <v>0</v>
      </c>
      <c r="CY93">
        <v>60</v>
      </c>
      <c r="CZ93">
        <v>220</v>
      </c>
      <c r="DA93">
        <v>9</v>
      </c>
      <c r="DB93">
        <v>12</v>
      </c>
      <c r="DC93">
        <v>15</v>
      </c>
      <c r="DD93">
        <v>28</v>
      </c>
      <c r="DE93">
        <v>7</v>
      </c>
      <c r="DF93">
        <v>10</v>
      </c>
      <c r="DG93">
        <v>15</v>
      </c>
      <c r="DH93">
        <v>20</v>
      </c>
      <c r="DI93">
        <v>40</v>
      </c>
      <c r="DJ93">
        <v>50</v>
      </c>
      <c r="DK93">
        <v>6</v>
      </c>
      <c r="DL93">
        <v>8</v>
      </c>
      <c r="DM93">
        <v>92</v>
      </c>
      <c r="DN93">
        <v>128</v>
      </c>
      <c r="DO93" t="s">
        <v>567</v>
      </c>
      <c r="DP93" t="s">
        <v>607</v>
      </c>
      <c r="DQ93" t="s">
        <v>657</v>
      </c>
      <c r="DR93" t="s">
        <v>154</v>
      </c>
      <c r="DS93" t="s">
        <v>197</v>
      </c>
      <c r="DT93" t="s">
        <v>197</v>
      </c>
      <c r="DU93" t="s">
        <v>197</v>
      </c>
      <c r="DV93" t="s">
        <v>197</v>
      </c>
      <c r="DW93" t="s">
        <v>197</v>
      </c>
      <c r="DX93" t="s">
        <v>197</v>
      </c>
      <c r="DY93" t="s">
        <v>154</v>
      </c>
      <c r="DZ93">
        <v>2015</v>
      </c>
      <c r="EA93">
        <v>2015</v>
      </c>
      <c r="EB93" t="s">
        <v>111</v>
      </c>
      <c r="ED93" t="s">
        <v>533</v>
      </c>
      <c r="EF93" s="1">
        <v>0.91051454138702459</v>
      </c>
      <c r="EG93" s="1">
        <v>8.9485458612975396E-2</v>
      </c>
      <c r="EH93" s="1">
        <v>0</v>
      </c>
      <c r="EI93" s="1">
        <v>0</v>
      </c>
      <c r="EJ93" t="s">
        <v>534</v>
      </c>
      <c r="EL93" t="s">
        <v>1141</v>
      </c>
      <c r="EM93" t="s">
        <v>154</v>
      </c>
      <c r="EN93" t="s">
        <v>197</v>
      </c>
      <c r="EO93" t="s">
        <v>154</v>
      </c>
      <c r="EP93" t="s">
        <v>154</v>
      </c>
      <c r="EQ93" t="s">
        <v>197</v>
      </c>
      <c r="ER93" t="s">
        <v>197</v>
      </c>
      <c r="ES93" t="s">
        <v>197</v>
      </c>
      <c r="ET93" t="s">
        <v>197</v>
      </c>
      <c r="EU93" t="s">
        <v>154</v>
      </c>
      <c r="EV93" t="s">
        <v>197</v>
      </c>
      <c r="EW93" t="s">
        <v>197</v>
      </c>
      <c r="EX93" t="s">
        <v>590</v>
      </c>
      <c r="EY93" t="s">
        <v>537</v>
      </c>
      <c r="FE93" t="s">
        <v>540</v>
      </c>
      <c r="FF93" t="s">
        <v>540</v>
      </c>
      <c r="FG93">
        <v>293</v>
      </c>
      <c r="FH93" t="s">
        <v>148</v>
      </c>
      <c r="FI93" t="s">
        <v>148</v>
      </c>
      <c r="FJ93" t="s">
        <v>148</v>
      </c>
      <c r="FN93" t="s">
        <v>148</v>
      </c>
      <c r="FQ93" t="s">
        <v>572</v>
      </c>
      <c r="FR93" t="s">
        <v>197</v>
      </c>
      <c r="FS93" t="s">
        <v>154</v>
      </c>
      <c r="FT93" t="s">
        <v>197</v>
      </c>
      <c r="FU93" t="s">
        <v>197</v>
      </c>
      <c r="FV93" t="s">
        <v>197</v>
      </c>
      <c r="FW93" t="s">
        <v>197</v>
      </c>
      <c r="FX93" t="s">
        <v>197</v>
      </c>
      <c r="FY93" t="s">
        <v>197</v>
      </c>
      <c r="FZ93" t="s">
        <v>550</v>
      </c>
      <c r="GA93" t="s">
        <v>543</v>
      </c>
      <c r="GB93" t="s">
        <v>573</v>
      </c>
      <c r="GC93" t="s">
        <v>197</v>
      </c>
      <c r="GD93" t="s">
        <v>197</v>
      </c>
      <c r="GE93" t="s">
        <v>154</v>
      </c>
      <c r="GF93" t="s">
        <v>197</v>
      </c>
      <c r="GG93" t="s">
        <v>197</v>
      </c>
      <c r="GH93" t="s">
        <v>147</v>
      </c>
      <c r="GP93" t="s">
        <v>147</v>
      </c>
      <c r="GY93" t="s">
        <v>634</v>
      </c>
      <c r="HH93" t="s">
        <v>543</v>
      </c>
      <c r="HK93" t="s">
        <v>148</v>
      </c>
      <c r="HL93" t="s">
        <v>574</v>
      </c>
      <c r="HM93" t="s">
        <v>154</v>
      </c>
      <c r="HN93" t="s">
        <v>197</v>
      </c>
      <c r="HO93" t="s">
        <v>197</v>
      </c>
      <c r="HP93" t="s">
        <v>197</v>
      </c>
      <c r="HQ93" t="s">
        <v>197</v>
      </c>
      <c r="HS93" t="s">
        <v>575</v>
      </c>
      <c r="HT93" t="s">
        <v>594</v>
      </c>
      <c r="HU93" t="s">
        <v>774</v>
      </c>
      <c r="HV93" t="s">
        <v>154</v>
      </c>
      <c r="HW93" t="s">
        <v>197</v>
      </c>
      <c r="HX93" t="s">
        <v>197</v>
      </c>
      <c r="HY93" t="s">
        <v>197</v>
      </c>
      <c r="HZ93" t="s">
        <v>197</v>
      </c>
      <c r="IA93" t="s">
        <v>154</v>
      </c>
      <c r="IB93" t="s">
        <v>197</v>
      </c>
      <c r="IC93" t="s">
        <v>197</v>
      </c>
      <c r="ID93" t="s">
        <v>154</v>
      </c>
      <c r="IE93" t="s">
        <v>197</v>
      </c>
      <c r="IF93" t="s">
        <v>197</v>
      </c>
      <c r="IG93" t="s">
        <v>197</v>
      </c>
      <c r="IH93" t="s">
        <v>197</v>
      </c>
      <c r="IJ93" t="s">
        <v>147</v>
      </c>
      <c r="JH93" t="s">
        <v>148</v>
      </c>
      <c r="JI93" t="s">
        <v>717</v>
      </c>
      <c r="JJ93" t="s">
        <v>154</v>
      </c>
      <c r="JK93" t="s">
        <v>197</v>
      </c>
      <c r="JL93" t="s">
        <v>197</v>
      </c>
      <c r="JM93" t="s">
        <v>154</v>
      </c>
      <c r="JN93" t="s">
        <v>154</v>
      </c>
      <c r="JO93" t="s">
        <v>197</v>
      </c>
      <c r="JP93" t="s">
        <v>197</v>
      </c>
      <c r="JQ93" t="s">
        <v>197</v>
      </c>
      <c r="JR93" t="s">
        <v>718</v>
      </c>
      <c r="JS93" t="s">
        <v>197</v>
      </c>
      <c r="JT93" t="s">
        <v>197</v>
      </c>
      <c r="JU93" t="s">
        <v>154</v>
      </c>
      <c r="JV93" t="s">
        <v>197</v>
      </c>
      <c r="JW93" t="s">
        <v>154</v>
      </c>
      <c r="JX93" t="s">
        <v>197</v>
      </c>
      <c r="JY93" t="s">
        <v>197</v>
      </c>
      <c r="JZ93" t="s">
        <v>148</v>
      </c>
      <c r="KB93" t="s">
        <v>639</v>
      </c>
      <c r="KD93" t="s">
        <v>581</v>
      </c>
      <c r="KE93" t="s">
        <v>154</v>
      </c>
      <c r="KF93" t="s">
        <v>197</v>
      </c>
      <c r="KG93" t="s">
        <v>197</v>
      </c>
      <c r="KH93" t="s">
        <v>154</v>
      </c>
      <c r="KI93" t="s">
        <v>197</v>
      </c>
      <c r="KJ93" t="s">
        <v>197</v>
      </c>
      <c r="KK93" t="s">
        <v>197</v>
      </c>
      <c r="KM93" t="s">
        <v>652</v>
      </c>
      <c r="KN93" t="s">
        <v>148</v>
      </c>
      <c r="KO93" t="s">
        <v>558</v>
      </c>
      <c r="KP93" t="s">
        <v>559</v>
      </c>
      <c r="KR93" t="s">
        <v>148</v>
      </c>
      <c r="KS93" t="s">
        <v>761</v>
      </c>
      <c r="KT93" t="s">
        <v>154</v>
      </c>
      <c r="KU93" t="s">
        <v>197</v>
      </c>
      <c r="KV93" t="s">
        <v>197</v>
      </c>
      <c r="KX93" t="s">
        <v>626</v>
      </c>
      <c r="KY93" t="s">
        <v>154</v>
      </c>
      <c r="KZ93" t="s">
        <v>197</v>
      </c>
      <c r="LA93" t="s">
        <v>197</v>
      </c>
      <c r="LB93" t="s">
        <v>154</v>
      </c>
      <c r="LC93" t="s">
        <v>197</v>
      </c>
      <c r="LD93" t="s">
        <v>197</v>
      </c>
      <c r="LE93" t="s">
        <v>197</v>
      </c>
      <c r="LF93" t="s">
        <v>154</v>
      </c>
      <c r="LG93" t="s">
        <v>197</v>
      </c>
      <c r="LH93" t="s">
        <v>197</v>
      </c>
      <c r="LJ93">
        <v>3</v>
      </c>
      <c r="LK93" s="24"/>
    </row>
    <row r="94" spans="1:323" x14ac:dyDescent="0.25">
      <c r="A94" s="48">
        <v>44540</v>
      </c>
      <c r="B94" s="48">
        <v>44561</v>
      </c>
      <c r="C94" t="s">
        <v>25</v>
      </c>
      <c r="D94" t="s">
        <v>6</v>
      </c>
      <c r="E94" s="49" t="s">
        <v>1779</v>
      </c>
      <c r="F94" s="49" t="s">
        <v>531</v>
      </c>
      <c r="G94" t="s">
        <v>521</v>
      </c>
      <c r="H94" t="s">
        <v>34</v>
      </c>
      <c r="I94" t="s">
        <v>522</v>
      </c>
      <c r="J94" t="s">
        <v>38</v>
      </c>
      <c r="K94" t="s">
        <v>1142</v>
      </c>
      <c r="L94" t="s">
        <v>1120</v>
      </c>
      <c r="M94" t="s">
        <v>564</v>
      </c>
      <c r="P94" t="s">
        <v>16</v>
      </c>
      <c r="Q94" t="s">
        <v>527</v>
      </c>
      <c r="R94" t="s">
        <v>528</v>
      </c>
      <c r="S94" t="s">
        <v>148</v>
      </c>
      <c r="T94" t="s">
        <v>529</v>
      </c>
      <c r="Z94" t="s">
        <v>530</v>
      </c>
      <c r="AA94" t="s">
        <v>154</v>
      </c>
      <c r="AB94" t="s">
        <v>197</v>
      </c>
      <c r="AC94" t="s">
        <v>197</v>
      </c>
      <c r="AD94">
        <v>35</v>
      </c>
      <c r="AE94">
        <v>210</v>
      </c>
      <c r="AF94">
        <v>35</v>
      </c>
      <c r="AG94">
        <v>210</v>
      </c>
      <c r="AH94">
        <v>6</v>
      </c>
      <c r="AI94">
        <v>9</v>
      </c>
      <c r="AJ94">
        <v>13</v>
      </c>
      <c r="AK94">
        <v>17</v>
      </c>
      <c r="AL94">
        <v>20</v>
      </c>
      <c r="AM94">
        <v>25</v>
      </c>
      <c r="AN94">
        <v>8</v>
      </c>
      <c r="AO94">
        <v>14</v>
      </c>
      <c r="AP94">
        <v>39</v>
      </c>
      <c r="AQ94">
        <v>45</v>
      </c>
      <c r="AR94">
        <v>6</v>
      </c>
      <c r="AS94">
        <v>8</v>
      </c>
      <c r="AT94">
        <v>92</v>
      </c>
      <c r="AU94">
        <v>118</v>
      </c>
      <c r="AV94" t="s">
        <v>531</v>
      </c>
      <c r="AW94" t="s">
        <v>34</v>
      </c>
      <c r="AX94" t="s">
        <v>38</v>
      </c>
      <c r="AY94" t="s">
        <v>656</v>
      </c>
      <c r="AZ94" t="s">
        <v>154</v>
      </c>
      <c r="BA94" t="s">
        <v>197</v>
      </c>
      <c r="BB94" t="s">
        <v>197</v>
      </c>
      <c r="BC94" t="s">
        <v>197</v>
      </c>
      <c r="BD94" t="s">
        <v>154</v>
      </c>
      <c r="BE94" t="s">
        <v>154</v>
      </c>
      <c r="BF94" t="s">
        <v>197</v>
      </c>
      <c r="BG94" t="s">
        <v>197</v>
      </c>
      <c r="BH94" s="24">
        <v>2015</v>
      </c>
      <c r="BI94" s="24">
        <v>2016</v>
      </c>
      <c r="BJ94" t="s">
        <v>111</v>
      </c>
      <c r="BL94" t="s">
        <v>533</v>
      </c>
      <c r="CN94">
        <v>0</v>
      </c>
      <c r="CO94">
        <v>0</v>
      </c>
      <c r="DZ94">
        <v>0</v>
      </c>
      <c r="EA94">
        <v>0</v>
      </c>
      <c r="EF94" s="1">
        <v>1</v>
      </c>
      <c r="EG94" s="1">
        <v>0</v>
      </c>
      <c r="EH94" s="1">
        <v>0</v>
      </c>
      <c r="EI94" s="1">
        <v>0</v>
      </c>
      <c r="EJ94" t="s">
        <v>534</v>
      </c>
      <c r="EL94" t="s">
        <v>666</v>
      </c>
      <c r="EM94" t="s">
        <v>197</v>
      </c>
      <c r="EN94" t="s">
        <v>197</v>
      </c>
      <c r="EO94" t="s">
        <v>197</v>
      </c>
      <c r="EP94" t="s">
        <v>197</v>
      </c>
      <c r="EQ94" t="s">
        <v>197</v>
      </c>
      <c r="ER94" t="s">
        <v>197</v>
      </c>
      <c r="ES94" t="s">
        <v>197</v>
      </c>
      <c r="ET94" t="s">
        <v>197</v>
      </c>
      <c r="EU94" t="s">
        <v>197</v>
      </c>
      <c r="EV94" t="s">
        <v>197</v>
      </c>
      <c r="EW94" t="s">
        <v>154</v>
      </c>
      <c r="FG94">
        <v>44</v>
      </c>
      <c r="FH94" t="s">
        <v>148</v>
      </c>
      <c r="FI94" t="s">
        <v>148</v>
      </c>
      <c r="FJ94" t="s">
        <v>148</v>
      </c>
      <c r="FN94" t="s">
        <v>148</v>
      </c>
      <c r="FQ94" t="s">
        <v>706</v>
      </c>
      <c r="FR94" t="s">
        <v>197</v>
      </c>
      <c r="FS94" t="s">
        <v>197</v>
      </c>
      <c r="FT94" t="s">
        <v>197</v>
      </c>
      <c r="FU94" t="s">
        <v>197</v>
      </c>
      <c r="FV94" t="s">
        <v>154</v>
      </c>
      <c r="FW94" t="s">
        <v>197</v>
      </c>
      <c r="FX94" t="s">
        <v>197</v>
      </c>
      <c r="FY94" t="s">
        <v>197</v>
      </c>
      <c r="FZ94" t="s">
        <v>668</v>
      </c>
      <c r="GA94" t="s">
        <v>543</v>
      </c>
      <c r="GB94" t="s">
        <v>544</v>
      </c>
      <c r="GC94" t="s">
        <v>197</v>
      </c>
      <c r="GD94" t="s">
        <v>197</v>
      </c>
      <c r="GE94" t="s">
        <v>197</v>
      </c>
      <c r="GF94" t="s">
        <v>154</v>
      </c>
      <c r="GG94" t="s">
        <v>197</v>
      </c>
      <c r="GH94" t="s">
        <v>147</v>
      </c>
      <c r="GP94" t="s">
        <v>147</v>
      </c>
      <c r="GY94" t="s">
        <v>547</v>
      </c>
      <c r="GZ94" t="s">
        <v>1770</v>
      </c>
      <c r="HA94" t="s">
        <v>197</v>
      </c>
      <c r="HB94" t="s">
        <v>197</v>
      </c>
      <c r="HC94" t="s">
        <v>197</v>
      </c>
      <c r="HD94" t="s">
        <v>197</v>
      </c>
      <c r="HE94" t="s">
        <v>197</v>
      </c>
      <c r="HF94" t="s">
        <v>197</v>
      </c>
      <c r="HG94" t="s">
        <v>154</v>
      </c>
      <c r="HI94" t="s">
        <v>548</v>
      </c>
      <c r="HK94" t="s">
        <v>148</v>
      </c>
      <c r="HL94" t="s">
        <v>574</v>
      </c>
      <c r="HM94" t="s">
        <v>154</v>
      </c>
      <c r="HN94" t="s">
        <v>197</v>
      </c>
      <c r="HO94" t="s">
        <v>197</v>
      </c>
      <c r="HP94" t="s">
        <v>197</v>
      </c>
      <c r="HQ94" t="s">
        <v>197</v>
      </c>
      <c r="HS94" t="s">
        <v>575</v>
      </c>
      <c r="HT94" t="s">
        <v>576</v>
      </c>
      <c r="HU94" t="s">
        <v>1143</v>
      </c>
      <c r="HV94" t="s">
        <v>197</v>
      </c>
      <c r="HW94" t="s">
        <v>154</v>
      </c>
      <c r="HX94" t="s">
        <v>197</v>
      </c>
      <c r="HY94" t="s">
        <v>197</v>
      </c>
      <c r="HZ94" t="s">
        <v>197</v>
      </c>
      <c r="IA94" t="s">
        <v>154</v>
      </c>
      <c r="IB94" t="s">
        <v>197</v>
      </c>
      <c r="IC94" t="s">
        <v>197</v>
      </c>
      <c r="ID94" t="s">
        <v>197</v>
      </c>
      <c r="IE94" t="s">
        <v>197</v>
      </c>
      <c r="IF94" t="s">
        <v>197</v>
      </c>
      <c r="IG94" t="s">
        <v>197</v>
      </c>
      <c r="IH94" t="s">
        <v>197</v>
      </c>
      <c r="IJ94" t="s">
        <v>147</v>
      </c>
      <c r="JH94" t="s">
        <v>148</v>
      </c>
      <c r="JI94" t="s">
        <v>1111</v>
      </c>
      <c r="JJ94" t="s">
        <v>154</v>
      </c>
      <c r="JK94" t="s">
        <v>154</v>
      </c>
      <c r="JL94" t="s">
        <v>154</v>
      </c>
      <c r="JM94" t="s">
        <v>197</v>
      </c>
      <c r="JN94" t="s">
        <v>197</v>
      </c>
      <c r="JO94" t="s">
        <v>197</v>
      </c>
      <c r="JP94" t="s">
        <v>197</v>
      </c>
      <c r="JQ94" t="s">
        <v>197</v>
      </c>
      <c r="JR94" t="s">
        <v>726</v>
      </c>
      <c r="JS94" t="s">
        <v>197</v>
      </c>
      <c r="JT94" t="s">
        <v>197</v>
      </c>
      <c r="JU94" t="s">
        <v>154</v>
      </c>
      <c r="JV94" t="s">
        <v>197</v>
      </c>
      <c r="JW94" t="s">
        <v>197</v>
      </c>
      <c r="JX94" t="s">
        <v>197</v>
      </c>
      <c r="JY94" t="s">
        <v>197</v>
      </c>
      <c r="JZ94" t="s">
        <v>147</v>
      </c>
      <c r="KA94" t="s">
        <v>169</v>
      </c>
      <c r="KB94" t="s">
        <v>580</v>
      </c>
      <c r="KD94" t="s">
        <v>671</v>
      </c>
      <c r="KE94" t="s">
        <v>154</v>
      </c>
      <c r="KF94" t="s">
        <v>197</v>
      </c>
      <c r="KG94" t="s">
        <v>197</v>
      </c>
      <c r="KH94" t="s">
        <v>197</v>
      </c>
      <c r="KI94" t="s">
        <v>197</v>
      </c>
      <c r="KJ94" t="s">
        <v>154</v>
      </c>
      <c r="KK94" t="s">
        <v>197</v>
      </c>
      <c r="KM94" t="s">
        <v>557</v>
      </c>
      <c r="KN94" t="s">
        <v>148</v>
      </c>
      <c r="KO94" t="s">
        <v>558</v>
      </c>
      <c r="KP94" t="s">
        <v>559</v>
      </c>
      <c r="KR94" t="s">
        <v>148</v>
      </c>
      <c r="KS94" t="s">
        <v>601</v>
      </c>
      <c r="KT94" t="s">
        <v>154</v>
      </c>
      <c r="KU94" t="s">
        <v>154</v>
      </c>
      <c r="KV94" t="s">
        <v>197</v>
      </c>
      <c r="KX94" t="s">
        <v>1084</v>
      </c>
      <c r="KY94" t="s">
        <v>154</v>
      </c>
      <c r="KZ94" t="s">
        <v>197</v>
      </c>
      <c r="LA94" t="s">
        <v>197</v>
      </c>
      <c r="LB94" t="s">
        <v>197</v>
      </c>
      <c r="LC94" t="s">
        <v>154</v>
      </c>
      <c r="LD94" t="s">
        <v>197</v>
      </c>
      <c r="LE94" t="s">
        <v>197</v>
      </c>
      <c r="LF94" t="s">
        <v>154</v>
      </c>
      <c r="LG94" t="s">
        <v>197</v>
      </c>
      <c r="LH94" t="s">
        <v>197</v>
      </c>
      <c r="LJ94">
        <v>3</v>
      </c>
      <c r="LK94" s="24"/>
    </row>
    <row r="95" spans="1:323" x14ac:dyDescent="0.25">
      <c r="A95" s="48">
        <v>44531</v>
      </c>
      <c r="B95" s="48">
        <v>44561</v>
      </c>
      <c r="C95" t="s">
        <v>25</v>
      </c>
      <c r="D95" t="s">
        <v>6</v>
      </c>
      <c r="E95" s="49" t="s">
        <v>1779</v>
      </c>
      <c r="F95" s="49" t="s">
        <v>531</v>
      </c>
      <c r="G95" t="s">
        <v>616</v>
      </c>
      <c r="H95" t="s">
        <v>39</v>
      </c>
      <c r="I95" t="s">
        <v>617</v>
      </c>
      <c r="J95" t="s">
        <v>47</v>
      </c>
      <c r="K95" t="s">
        <v>1144</v>
      </c>
      <c r="L95" t="s">
        <v>1145</v>
      </c>
      <c r="M95" t="s">
        <v>705</v>
      </c>
      <c r="P95" t="s">
        <v>16</v>
      </c>
      <c r="Q95" t="s">
        <v>527</v>
      </c>
      <c r="R95" t="s">
        <v>565</v>
      </c>
      <c r="S95" t="s">
        <v>148</v>
      </c>
      <c r="T95" t="s">
        <v>529</v>
      </c>
      <c r="Z95" t="s">
        <v>530</v>
      </c>
      <c r="AA95" t="s">
        <v>154</v>
      </c>
      <c r="AB95" t="s">
        <v>197</v>
      </c>
      <c r="AC95" t="s">
        <v>197</v>
      </c>
      <c r="AD95">
        <v>120</v>
      </c>
      <c r="AE95">
        <v>780</v>
      </c>
      <c r="AF95">
        <v>120</v>
      </c>
      <c r="AG95">
        <v>780</v>
      </c>
      <c r="AH95">
        <v>23</v>
      </c>
      <c r="AI95">
        <v>23</v>
      </c>
      <c r="AJ95">
        <v>39</v>
      </c>
      <c r="AK95">
        <v>48</v>
      </c>
      <c r="AL95">
        <v>55</v>
      </c>
      <c r="AM95">
        <v>55</v>
      </c>
      <c r="AN95">
        <v>62</v>
      </c>
      <c r="AO95">
        <v>70</v>
      </c>
      <c r="AP95">
        <v>148</v>
      </c>
      <c r="AQ95">
        <v>211</v>
      </c>
      <c r="AR95">
        <v>23</v>
      </c>
      <c r="AS95">
        <v>23</v>
      </c>
      <c r="AT95">
        <v>350</v>
      </c>
      <c r="AU95">
        <v>430</v>
      </c>
      <c r="AV95" t="s">
        <v>531</v>
      </c>
      <c r="AW95" t="s">
        <v>39</v>
      </c>
      <c r="AX95" t="s">
        <v>47</v>
      </c>
      <c r="AY95" t="s">
        <v>656</v>
      </c>
      <c r="AZ95" t="s">
        <v>154</v>
      </c>
      <c r="BA95" t="s">
        <v>197</v>
      </c>
      <c r="BB95" t="s">
        <v>197</v>
      </c>
      <c r="BC95" t="s">
        <v>197</v>
      </c>
      <c r="BD95" t="s">
        <v>154</v>
      </c>
      <c r="BE95" t="s">
        <v>154</v>
      </c>
      <c r="BF95" t="s">
        <v>197</v>
      </c>
      <c r="BG95" t="s">
        <v>197</v>
      </c>
      <c r="BH95" s="24">
        <v>2016</v>
      </c>
      <c r="BI95" s="24">
        <v>2016</v>
      </c>
      <c r="BJ95" t="s">
        <v>111</v>
      </c>
      <c r="BL95" t="s">
        <v>570</v>
      </c>
      <c r="CN95">
        <v>0</v>
      </c>
      <c r="CO95">
        <v>0</v>
      </c>
      <c r="DZ95">
        <v>0</v>
      </c>
      <c r="EA95">
        <v>0</v>
      </c>
      <c r="EF95" s="1">
        <v>1</v>
      </c>
      <c r="EG95" s="1">
        <v>0</v>
      </c>
      <c r="EH95" s="1">
        <v>0</v>
      </c>
      <c r="EI95" s="1">
        <v>0</v>
      </c>
      <c r="EJ95" t="s">
        <v>534</v>
      </c>
      <c r="EL95" t="s">
        <v>1146</v>
      </c>
      <c r="EM95" t="s">
        <v>154</v>
      </c>
      <c r="EN95" t="s">
        <v>154</v>
      </c>
      <c r="EO95" t="s">
        <v>154</v>
      </c>
      <c r="EP95" t="s">
        <v>197</v>
      </c>
      <c r="EQ95" t="s">
        <v>197</v>
      </c>
      <c r="ER95" t="s">
        <v>154</v>
      </c>
      <c r="ES95" t="s">
        <v>197</v>
      </c>
      <c r="ET95" t="s">
        <v>197</v>
      </c>
      <c r="EU95" t="s">
        <v>154</v>
      </c>
      <c r="EV95" t="s">
        <v>197</v>
      </c>
      <c r="EW95" t="s">
        <v>197</v>
      </c>
      <c r="EX95" t="s">
        <v>537</v>
      </c>
      <c r="EY95" t="s">
        <v>537</v>
      </c>
      <c r="EZ95" t="s">
        <v>537</v>
      </c>
      <c r="FB95" t="s">
        <v>537</v>
      </c>
      <c r="FE95" t="s">
        <v>540</v>
      </c>
      <c r="FG95">
        <v>32</v>
      </c>
      <c r="FH95" t="s">
        <v>148</v>
      </c>
      <c r="FI95" t="s">
        <v>148</v>
      </c>
      <c r="FJ95" t="s">
        <v>148</v>
      </c>
      <c r="FN95" t="s">
        <v>148</v>
      </c>
      <c r="FQ95" t="s">
        <v>688</v>
      </c>
      <c r="FR95" t="s">
        <v>197</v>
      </c>
      <c r="FS95" t="s">
        <v>154</v>
      </c>
      <c r="FT95" t="s">
        <v>197</v>
      </c>
      <c r="FU95" t="s">
        <v>197</v>
      </c>
      <c r="FV95" t="s">
        <v>154</v>
      </c>
      <c r="FW95" t="s">
        <v>197</v>
      </c>
      <c r="FX95" t="s">
        <v>197</v>
      </c>
      <c r="FY95" t="s">
        <v>197</v>
      </c>
      <c r="FZ95" t="s">
        <v>550</v>
      </c>
      <c r="GA95" t="s">
        <v>632</v>
      </c>
      <c r="GB95" t="s">
        <v>699</v>
      </c>
      <c r="GC95" t="s">
        <v>197</v>
      </c>
      <c r="GD95" t="s">
        <v>197</v>
      </c>
      <c r="GE95" t="s">
        <v>154</v>
      </c>
      <c r="GF95" t="s">
        <v>154</v>
      </c>
      <c r="GG95" t="s">
        <v>197</v>
      </c>
      <c r="GH95" t="s">
        <v>148</v>
      </c>
      <c r="GI95">
        <v>9</v>
      </c>
      <c r="GJ95" t="s">
        <v>591</v>
      </c>
      <c r="GK95" t="s">
        <v>154</v>
      </c>
      <c r="GL95" t="s">
        <v>197</v>
      </c>
      <c r="GM95" t="s">
        <v>592</v>
      </c>
      <c r="GN95" t="s">
        <v>147</v>
      </c>
      <c r="GO95" t="s">
        <v>593</v>
      </c>
      <c r="GP95" t="s">
        <v>147</v>
      </c>
      <c r="GY95" t="s">
        <v>547</v>
      </c>
      <c r="GZ95" t="s">
        <v>1770</v>
      </c>
      <c r="HA95" t="s">
        <v>197</v>
      </c>
      <c r="HB95" t="s">
        <v>197</v>
      </c>
      <c r="HC95" t="s">
        <v>197</v>
      </c>
      <c r="HD95" t="s">
        <v>197</v>
      </c>
      <c r="HE95" t="s">
        <v>197</v>
      </c>
      <c r="HF95" t="s">
        <v>197</v>
      </c>
      <c r="HG95" t="s">
        <v>154</v>
      </c>
      <c r="HI95" t="s">
        <v>548</v>
      </c>
      <c r="HK95" t="s">
        <v>148</v>
      </c>
      <c r="HL95" t="s">
        <v>574</v>
      </c>
      <c r="HM95" t="s">
        <v>154</v>
      </c>
      <c r="HN95" t="s">
        <v>197</v>
      </c>
      <c r="HO95" t="s">
        <v>197</v>
      </c>
      <c r="HP95" t="s">
        <v>197</v>
      </c>
      <c r="HQ95" t="s">
        <v>197</v>
      </c>
      <c r="HS95" t="s">
        <v>575</v>
      </c>
      <c r="HT95" t="s">
        <v>594</v>
      </c>
      <c r="HU95" t="s">
        <v>816</v>
      </c>
      <c r="HV95" t="s">
        <v>197</v>
      </c>
      <c r="HW95" t="s">
        <v>197</v>
      </c>
      <c r="HX95" t="s">
        <v>197</v>
      </c>
      <c r="HY95" t="s">
        <v>197</v>
      </c>
      <c r="HZ95" t="s">
        <v>197</v>
      </c>
      <c r="IA95" t="s">
        <v>154</v>
      </c>
      <c r="IB95" t="s">
        <v>154</v>
      </c>
      <c r="IC95" t="s">
        <v>154</v>
      </c>
      <c r="ID95" t="s">
        <v>197</v>
      </c>
      <c r="IE95" t="s">
        <v>197</v>
      </c>
      <c r="IF95" t="s">
        <v>197</v>
      </c>
      <c r="IG95" t="s">
        <v>197</v>
      </c>
      <c r="IH95" t="s">
        <v>197</v>
      </c>
      <c r="IJ95" t="s">
        <v>147</v>
      </c>
      <c r="JH95" t="s">
        <v>148</v>
      </c>
      <c r="JI95" t="s">
        <v>651</v>
      </c>
      <c r="JJ95" t="s">
        <v>154</v>
      </c>
      <c r="JK95" t="s">
        <v>154</v>
      </c>
      <c r="JL95" t="s">
        <v>197</v>
      </c>
      <c r="JM95" t="s">
        <v>154</v>
      </c>
      <c r="JN95" t="s">
        <v>197</v>
      </c>
      <c r="JO95" t="s">
        <v>197</v>
      </c>
      <c r="JP95" t="s">
        <v>197</v>
      </c>
      <c r="JQ95" t="s">
        <v>197</v>
      </c>
      <c r="JR95" t="s">
        <v>613</v>
      </c>
      <c r="JS95" t="s">
        <v>197</v>
      </c>
      <c r="JT95" t="s">
        <v>197</v>
      </c>
      <c r="JU95" t="s">
        <v>154</v>
      </c>
      <c r="JV95" t="s">
        <v>197</v>
      </c>
      <c r="JW95" t="s">
        <v>154</v>
      </c>
      <c r="JX95" t="s">
        <v>154</v>
      </c>
      <c r="JY95" t="s">
        <v>197</v>
      </c>
      <c r="JZ95" t="s">
        <v>147</v>
      </c>
      <c r="KA95" t="s">
        <v>165</v>
      </c>
      <c r="KB95" t="s">
        <v>598</v>
      </c>
      <c r="KD95" t="s">
        <v>614</v>
      </c>
      <c r="KE95" t="s">
        <v>154</v>
      </c>
      <c r="KF95" t="s">
        <v>197</v>
      </c>
      <c r="KG95" t="s">
        <v>197</v>
      </c>
      <c r="KH95" t="s">
        <v>197</v>
      </c>
      <c r="KI95" t="s">
        <v>197</v>
      </c>
      <c r="KJ95" t="s">
        <v>154</v>
      </c>
      <c r="KK95" t="s">
        <v>197</v>
      </c>
      <c r="KM95" t="s">
        <v>582</v>
      </c>
      <c r="KN95" t="s">
        <v>148</v>
      </c>
      <c r="KO95" t="s">
        <v>558</v>
      </c>
      <c r="KP95" t="s">
        <v>600</v>
      </c>
      <c r="KR95" t="s">
        <v>148</v>
      </c>
      <c r="KS95" t="s">
        <v>601</v>
      </c>
      <c r="KT95" t="s">
        <v>154</v>
      </c>
      <c r="KU95" t="s">
        <v>154</v>
      </c>
      <c r="KV95" t="s">
        <v>197</v>
      </c>
      <c r="KX95" t="s">
        <v>1147</v>
      </c>
      <c r="KY95" t="s">
        <v>154</v>
      </c>
      <c r="KZ95" t="s">
        <v>197</v>
      </c>
      <c r="LA95" t="s">
        <v>197</v>
      </c>
      <c r="LB95" t="s">
        <v>197</v>
      </c>
      <c r="LC95" t="s">
        <v>154</v>
      </c>
      <c r="LD95" t="s">
        <v>197</v>
      </c>
      <c r="LE95" t="s">
        <v>154</v>
      </c>
      <c r="LF95" t="s">
        <v>197</v>
      </c>
      <c r="LG95" t="s">
        <v>197</v>
      </c>
      <c r="LH95" t="s">
        <v>197</v>
      </c>
      <c r="LJ95">
        <v>3</v>
      </c>
      <c r="LK95" s="24"/>
    </row>
    <row r="96" spans="1:323" x14ac:dyDescent="0.25">
      <c r="A96" s="48">
        <v>44531</v>
      </c>
      <c r="B96" s="48">
        <v>44561</v>
      </c>
      <c r="C96" t="s">
        <v>25</v>
      </c>
      <c r="D96" t="s">
        <v>6</v>
      </c>
      <c r="E96" s="49" t="s">
        <v>1779</v>
      </c>
      <c r="F96" s="49" t="s">
        <v>531</v>
      </c>
      <c r="G96" t="s">
        <v>616</v>
      </c>
      <c r="H96" t="s">
        <v>39</v>
      </c>
      <c r="I96" t="s">
        <v>617</v>
      </c>
      <c r="J96" t="s">
        <v>47</v>
      </c>
      <c r="K96" t="s">
        <v>703</v>
      </c>
      <c r="L96" t="s">
        <v>1148</v>
      </c>
      <c r="M96" t="s">
        <v>705</v>
      </c>
      <c r="P96" t="s">
        <v>16</v>
      </c>
      <c r="Q96" t="s">
        <v>527</v>
      </c>
      <c r="R96" t="s">
        <v>565</v>
      </c>
      <c r="S96" t="s">
        <v>148</v>
      </c>
      <c r="T96" t="s">
        <v>529</v>
      </c>
      <c r="Z96" t="s">
        <v>566</v>
      </c>
      <c r="AA96" t="s">
        <v>197</v>
      </c>
      <c r="AB96" t="s">
        <v>197</v>
      </c>
      <c r="AC96" t="s">
        <v>154</v>
      </c>
      <c r="AD96">
        <v>30</v>
      </c>
      <c r="AE96">
        <v>100</v>
      </c>
      <c r="BH96" s="24">
        <v>0</v>
      </c>
      <c r="BI96" s="24">
        <v>0</v>
      </c>
      <c r="CN96">
        <v>0</v>
      </c>
      <c r="CO96">
        <v>0</v>
      </c>
      <c r="CY96">
        <v>30</v>
      </c>
      <c r="CZ96">
        <v>100</v>
      </c>
      <c r="DA96">
        <v>10</v>
      </c>
      <c r="DB96">
        <v>12</v>
      </c>
      <c r="DC96">
        <v>7</v>
      </c>
      <c r="DD96">
        <v>8</v>
      </c>
      <c r="DE96">
        <v>5</v>
      </c>
      <c r="DF96">
        <v>7</v>
      </c>
      <c r="DG96">
        <v>11</v>
      </c>
      <c r="DH96">
        <v>10</v>
      </c>
      <c r="DI96">
        <v>9</v>
      </c>
      <c r="DJ96">
        <v>11</v>
      </c>
      <c r="DK96">
        <v>4</v>
      </c>
      <c r="DL96">
        <v>6</v>
      </c>
      <c r="DM96">
        <v>46</v>
      </c>
      <c r="DN96">
        <v>54</v>
      </c>
      <c r="DO96" t="s">
        <v>684</v>
      </c>
      <c r="DP96" t="s">
        <v>685</v>
      </c>
      <c r="DQ96" t="s">
        <v>697</v>
      </c>
      <c r="DR96" t="s">
        <v>154</v>
      </c>
      <c r="DS96" t="s">
        <v>197</v>
      </c>
      <c r="DT96" t="s">
        <v>197</v>
      </c>
      <c r="DU96" t="s">
        <v>197</v>
      </c>
      <c r="DV96" t="s">
        <v>154</v>
      </c>
      <c r="DW96" t="s">
        <v>197</v>
      </c>
      <c r="DX96" t="s">
        <v>197</v>
      </c>
      <c r="DY96" t="s">
        <v>197</v>
      </c>
      <c r="DZ96">
        <v>2021</v>
      </c>
      <c r="EA96">
        <v>2021</v>
      </c>
      <c r="EB96" t="s">
        <v>115</v>
      </c>
      <c r="ED96" t="s">
        <v>570</v>
      </c>
      <c r="EF96" s="1">
        <v>1</v>
      </c>
      <c r="EG96" s="1">
        <v>0</v>
      </c>
      <c r="EH96" s="1">
        <v>0</v>
      </c>
      <c r="EI96" s="1">
        <v>0</v>
      </c>
      <c r="EJ96" t="s">
        <v>534</v>
      </c>
      <c r="EL96" t="s">
        <v>666</v>
      </c>
      <c r="EM96" t="s">
        <v>197</v>
      </c>
      <c r="EN96" t="s">
        <v>197</v>
      </c>
      <c r="EO96" t="s">
        <v>197</v>
      </c>
      <c r="EP96" t="s">
        <v>197</v>
      </c>
      <c r="EQ96" t="s">
        <v>197</v>
      </c>
      <c r="ER96" t="s">
        <v>197</v>
      </c>
      <c r="ES96" t="s">
        <v>197</v>
      </c>
      <c r="ET96" t="s">
        <v>197</v>
      </c>
      <c r="EU96" t="s">
        <v>197</v>
      </c>
      <c r="EV96" t="s">
        <v>197</v>
      </c>
      <c r="EW96" t="s">
        <v>154</v>
      </c>
      <c r="FG96">
        <v>36</v>
      </c>
      <c r="FH96" t="s">
        <v>148</v>
      </c>
      <c r="FI96" t="s">
        <v>148</v>
      </c>
      <c r="FJ96" t="s">
        <v>148</v>
      </c>
      <c r="FN96" t="s">
        <v>148</v>
      </c>
      <c r="FQ96" t="s">
        <v>706</v>
      </c>
      <c r="FR96" t="s">
        <v>197</v>
      </c>
      <c r="FS96" t="s">
        <v>197</v>
      </c>
      <c r="FT96" t="s">
        <v>197</v>
      </c>
      <c r="FU96" t="s">
        <v>197</v>
      </c>
      <c r="FV96" t="s">
        <v>154</v>
      </c>
      <c r="FW96" t="s">
        <v>197</v>
      </c>
      <c r="FX96" t="s">
        <v>197</v>
      </c>
      <c r="FY96" t="s">
        <v>197</v>
      </c>
      <c r="FZ96" t="s">
        <v>632</v>
      </c>
      <c r="GA96" t="s">
        <v>543</v>
      </c>
      <c r="GB96" t="s">
        <v>544</v>
      </c>
      <c r="GC96" t="s">
        <v>197</v>
      </c>
      <c r="GD96" t="s">
        <v>197</v>
      </c>
      <c r="GE96" t="s">
        <v>197</v>
      </c>
      <c r="GF96" t="s">
        <v>154</v>
      </c>
      <c r="GG96" t="s">
        <v>197</v>
      </c>
      <c r="GH96" t="s">
        <v>147</v>
      </c>
      <c r="GP96" t="s">
        <v>545</v>
      </c>
      <c r="GQ96" t="s">
        <v>1149</v>
      </c>
      <c r="GR96" t="s">
        <v>154</v>
      </c>
      <c r="GS96" t="s">
        <v>197</v>
      </c>
      <c r="GT96" t="s">
        <v>197</v>
      </c>
      <c r="GU96" t="s">
        <v>197</v>
      </c>
      <c r="GV96" t="s">
        <v>197</v>
      </c>
      <c r="GW96" t="s">
        <v>197</v>
      </c>
      <c r="GY96" t="s">
        <v>547</v>
      </c>
      <c r="GZ96" t="s">
        <v>1770</v>
      </c>
      <c r="HA96" t="s">
        <v>197</v>
      </c>
      <c r="HB96" t="s">
        <v>197</v>
      </c>
      <c r="HC96" t="s">
        <v>197</v>
      </c>
      <c r="HD96" t="s">
        <v>197</v>
      </c>
      <c r="HE96" t="s">
        <v>197</v>
      </c>
      <c r="HF96" t="s">
        <v>197</v>
      </c>
      <c r="HG96" t="s">
        <v>154</v>
      </c>
      <c r="HI96" t="s">
        <v>548</v>
      </c>
      <c r="HK96" t="s">
        <v>148</v>
      </c>
      <c r="HL96" t="s">
        <v>574</v>
      </c>
      <c r="HM96" t="s">
        <v>154</v>
      </c>
      <c r="HN96" t="s">
        <v>197</v>
      </c>
      <c r="HO96" t="s">
        <v>197</v>
      </c>
      <c r="HP96" t="s">
        <v>197</v>
      </c>
      <c r="HQ96" t="s">
        <v>197</v>
      </c>
      <c r="HS96" t="s">
        <v>575</v>
      </c>
      <c r="HT96" t="s">
        <v>871</v>
      </c>
      <c r="HU96" t="s">
        <v>1150</v>
      </c>
      <c r="HV96" t="s">
        <v>197</v>
      </c>
      <c r="HW96" t="s">
        <v>154</v>
      </c>
      <c r="HX96" t="s">
        <v>197</v>
      </c>
      <c r="HY96" t="s">
        <v>197</v>
      </c>
      <c r="HZ96" t="s">
        <v>154</v>
      </c>
      <c r="IA96" t="s">
        <v>154</v>
      </c>
      <c r="IB96" t="s">
        <v>197</v>
      </c>
      <c r="IC96" t="s">
        <v>197</v>
      </c>
      <c r="ID96" t="s">
        <v>197</v>
      </c>
      <c r="IE96" t="s">
        <v>197</v>
      </c>
      <c r="IF96" t="s">
        <v>197</v>
      </c>
      <c r="IG96" t="s">
        <v>197</v>
      </c>
      <c r="IH96" t="s">
        <v>197</v>
      </c>
      <c r="IJ96" t="s">
        <v>147</v>
      </c>
      <c r="JH96" t="s">
        <v>147</v>
      </c>
      <c r="KB96" t="s">
        <v>580</v>
      </c>
      <c r="KD96" t="s">
        <v>614</v>
      </c>
      <c r="KE96" t="s">
        <v>154</v>
      </c>
      <c r="KF96" t="s">
        <v>197</v>
      </c>
      <c r="KG96" t="s">
        <v>197</v>
      </c>
      <c r="KH96" t="s">
        <v>197</v>
      </c>
      <c r="KI96" t="s">
        <v>197</v>
      </c>
      <c r="KJ96" t="s">
        <v>154</v>
      </c>
      <c r="KK96" t="s">
        <v>197</v>
      </c>
      <c r="KM96" t="s">
        <v>582</v>
      </c>
      <c r="KN96" t="s">
        <v>148</v>
      </c>
      <c r="KO96" t="s">
        <v>842</v>
      </c>
      <c r="KP96" t="s">
        <v>600</v>
      </c>
      <c r="KR96" t="s">
        <v>148</v>
      </c>
      <c r="KS96" t="s">
        <v>601</v>
      </c>
      <c r="KT96" t="s">
        <v>154</v>
      </c>
      <c r="KU96" t="s">
        <v>154</v>
      </c>
      <c r="KV96" t="s">
        <v>197</v>
      </c>
      <c r="KX96" t="s">
        <v>561</v>
      </c>
      <c r="KY96" t="s">
        <v>154</v>
      </c>
      <c r="KZ96" t="s">
        <v>154</v>
      </c>
      <c r="LA96" t="s">
        <v>197</v>
      </c>
      <c r="LB96" t="s">
        <v>197</v>
      </c>
      <c r="LC96" t="s">
        <v>197</v>
      </c>
      <c r="LD96" t="s">
        <v>197</v>
      </c>
      <c r="LE96" t="s">
        <v>197</v>
      </c>
      <c r="LF96" t="s">
        <v>154</v>
      </c>
      <c r="LG96" t="s">
        <v>197</v>
      </c>
      <c r="LH96" t="s">
        <v>197</v>
      </c>
      <c r="LJ96">
        <v>3</v>
      </c>
      <c r="LK96" s="24"/>
    </row>
    <row r="97" spans="1:323" x14ac:dyDescent="0.25">
      <c r="A97" s="48">
        <v>44531</v>
      </c>
      <c r="B97" s="48">
        <v>44561</v>
      </c>
      <c r="C97" t="s">
        <v>27</v>
      </c>
      <c r="D97" t="s">
        <v>6</v>
      </c>
      <c r="E97" s="49" t="s">
        <v>1779</v>
      </c>
      <c r="F97" s="49" t="s">
        <v>531</v>
      </c>
      <c r="G97" t="s">
        <v>616</v>
      </c>
      <c r="H97" t="s">
        <v>39</v>
      </c>
      <c r="I97" t="s">
        <v>617</v>
      </c>
      <c r="J97" t="s">
        <v>47</v>
      </c>
      <c r="K97" t="s">
        <v>1151</v>
      </c>
      <c r="L97" t="s">
        <v>1152</v>
      </c>
      <c r="M97" t="s">
        <v>705</v>
      </c>
      <c r="P97" t="s">
        <v>16</v>
      </c>
      <c r="Q97" t="s">
        <v>723</v>
      </c>
      <c r="R97" t="s">
        <v>565</v>
      </c>
      <c r="S97" t="s">
        <v>148</v>
      </c>
      <c r="T97" t="s">
        <v>529</v>
      </c>
      <c r="Z97" t="s">
        <v>530</v>
      </c>
      <c r="AA97" t="s">
        <v>154</v>
      </c>
      <c r="AB97" t="s">
        <v>197</v>
      </c>
      <c r="AC97" t="s">
        <v>197</v>
      </c>
      <c r="AD97">
        <v>50</v>
      </c>
      <c r="AE97">
        <v>201</v>
      </c>
      <c r="AF97">
        <v>50</v>
      </c>
      <c r="AG97">
        <v>201</v>
      </c>
      <c r="AH97">
        <v>4</v>
      </c>
      <c r="AI97">
        <v>6</v>
      </c>
      <c r="AJ97">
        <v>10</v>
      </c>
      <c r="AK97">
        <v>20</v>
      </c>
      <c r="AL97">
        <v>10</v>
      </c>
      <c r="AM97">
        <v>30</v>
      </c>
      <c r="AN97">
        <v>7</v>
      </c>
      <c r="AO97">
        <v>13</v>
      </c>
      <c r="AP97">
        <v>30</v>
      </c>
      <c r="AQ97">
        <v>60</v>
      </c>
      <c r="AR97">
        <v>4</v>
      </c>
      <c r="AS97">
        <v>7</v>
      </c>
      <c r="AT97">
        <v>65</v>
      </c>
      <c r="AU97">
        <v>136</v>
      </c>
      <c r="AV97" t="s">
        <v>531</v>
      </c>
      <c r="AW97" t="s">
        <v>39</v>
      </c>
      <c r="AX97" t="s">
        <v>47</v>
      </c>
      <c r="AY97" t="s">
        <v>697</v>
      </c>
      <c r="AZ97" t="s">
        <v>154</v>
      </c>
      <c r="BA97" t="s">
        <v>197</v>
      </c>
      <c r="BB97" t="s">
        <v>197</v>
      </c>
      <c r="BC97" t="s">
        <v>197</v>
      </c>
      <c r="BD97" t="s">
        <v>154</v>
      </c>
      <c r="BE97" t="s">
        <v>197</v>
      </c>
      <c r="BF97" t="s">
        <v>197</v>
      </c>
      <c r="BG97" t="s">
        <v>197</v>
      </c>
      <c r="BH97" s="24">
        <v>2019</v>
      </c>
      <c r="BI97" s="24">
        <v>2020</v>
      </c>
      <c r="BJ97" t="s">
        <v>111</v>
      </c>
      <c r="BL97" t="s">
        <v>570</v>
      </c>
      <c r="CN97">
        <v>0</v>
      </c>
      <c r="CO97">
        <v>0</v>
      </c>
      <c r="DZ97">
        <v>0</v>
      </c>
      <c r="EA97">
        <v>0</v>
      </c>
      <c r="EF97" s="1">
        <v>1</v>
      </c>
      <c r="EG97" s="1">
        <v>0</v>
      </c>
      <c r="EH97" s="1">
        <v>0</v>
      </c>
      <c r="EI97" s="1">
        <v>0</v>
      </c>
      <c r="EJ97" t="s">
        <v>534</v>
      </c>
      <c r="EL97" t="s">
        <v>666</v>
      </c>
      <c r="EM97" t="s">
        <v>197</v>
      </c>
      <c r="EN97" t="s">
        <v>197</v>
      </c>
      <c r="EO97" t="s">
        <v>197</v>
      </c>
      <c r="EP97" t="s">
        <v>197</v>
      </c>
      <c r="EQ97" t="s">
        <v>197</v>
      </c>
      <c r="ER97" t="s">
        <v>197</v>
      </c>
      <c r="ES97" t="s">
        <v>197</v>
      </c>
      <c r="ET97" t="s">
        <v>197</v>
      </c>
      <c r="EU97" t="s">
        <v>197</v>
      </c>
      <c r="EV97" t="s">
        <v>197</v>
      </c>
      <c r="EW97" t="s">
        <v>154</v>
      </c>
      <c r="FG97">
        <v>31</v>
      </c>
      <c r="FH97" t="s">
        <v>147</v>
      </c>
      <c r="FI97" t="s">
        <v>147</v>
      </c>
      <c r="FJ97" t="s">
        <v>147</v>
      </c>
      <c r="FK97" t="s">
        <v>1153</v>
      </c>
      <c r="FL97" t="s">
        <v>1153</v>
      </c>
      <c r="FM97" t="s">
        <v>1153</v>
      </c>
      <c r="FN97" t="s">
        <v>147</v>
      </c>
      <c r="FO97" t="s">
        <v>622</v>
      </c>
      <c r="FQ97" t="s">
        <v>706</v>
      </c>
      <c r="FR97" t="s">
        <v>197</v>
      </c>
      <c r="FS97" t="s">
        <v>197</v>
      </c>
      <c r="FT97" t="s">
        <v>197</v>
      </c>
      <c r="FU97" t="s">
        <v>197</v>
      </c>
      <c r="FV97" t="s">
        <v>154</v>
      </c>
      <c r="FW97" t="s">
        <v>197</v>
      </c>
      <c r="FX97" t="s">
        <v>197</v>
      </c>
      <c r="FY97" t="s">
        <v>197</v>
      </c>
      <c r="FZ97" t="s">
        <v>632</v>
      </c>
      <c r="GA97" t="s">
        <v>543</v>
      </c>
      <c r="GB97" t="s">
        <v>544</v>
      </c>
      <c r="GC97" t="s">
        <v>197</v>
      </c>
      <c r="GD97" t="s">
        <v>197</v>
      </c>
      <c r="GE97" t="s">
        <v>197</v>
      </c>
      <c r="GF97" t="s">
        <v>154</v>
      </c>
      <c r="GG97" t="s">
        <v>197</v>
      </c>
      <c r="GH97" t="s">
        <v>147</v>
      </c>
      <c r="GP97" t="s">
        <v>545</v>
      </c>
      <c r="GQ97" t="s">
        <v>1154</v>
      </c>
      <c r="GR97" t="s">
        <v>197</v>
      </c>
      <c r="GS97" t="s">
        <v>197</v>
      </c>
      <c r="GT97" t="s">
        <v>197</v>
      </c>
      <c r="GU97" t="s">
        <v>154</v>
      </c>
      <c r="GV97" t="s">
        <v>197</v>
      </c>
      <c r="GW97" t="s">
        <v>197</v>
      </c>
      <c r="GY97" t="s">
        <v>547</v>
      </c>
      <c r="GZ97" t="s">
        <v>1770</v>
      </c>
      <c r="HA97" t="s">
        <v>197</v>
      </c>
      <c r="HB97" t="s">
        <v>197</v>
      </c>
      <c r="HC97" t="s">
        <v>197</v>
      </c>
      <c r="HD97" t="s">
        <v>197</v>
      </c>
      <c r="HE97" t="s">
        <v>197</v>
      </c>
      <c r="HF97" t="s">
        <v>197</v>
      </c>
      <c r="HG97" t="s">
        <v>154</v>
      </c>
      <c r="HI97" t="s">
        <v>1155</v>
      </c>
      <c r="HK97" t="s">
        <v>148</v>
      </c>
      <c r="HL97" t="s">
        <v>574</v>
      </c>
      <c r="HM97" t="s">
        <v>154</v>
      </c>
      <c r="HN97" t="s">
        <v>197</v>
      </c>
      <c r="HO97" t="s">
        <v>197</v>
      </c>
      <c r="HP97" t="s">
        <v>197</v>
      </c>
      <c r="HQ97" t="s">
        <v>197</v>
      </c>
      <c r="HS97" t="s">
        <v>575</v>
      </c>
      <c r="HT97" t="s">
        <v>871</v>
      </c>
      <c r="HU97" t="s">
        <v>577</v>
      </c>
      <c r="HV97" t="s">
        <v>197</v>
      </c>
      <c r="HW97" t="s">
        <v>154</v>
      </c>
      <c r="HX97" t="s">
        <v>197</v>
      </c>
      <c r="HY97" t="s">
        <v>197</v>
      </c>
      <c r="HZ97" t="s">
        <v>197</v>
      </c>
      <c r="IA97" t="s">
        <v>154</v>
      </c>
      <c r="IB97" t="s">
        <v>197</v>
      </c>
      <c r="IC97" t="s">
        <v>197</v>
      </c>
      <c r="ID97" t="s">
        <v>197</v>
      </c>
      <c r="IE97" t="s">
        <v>197</v>
      </c>
      <c r="IF97" t="s">
        <v>197</v>
      </c>
      <c r="IG97" t="s">
        <v>154</v>
      </c>
      <c r="IH97" t="s">
        <v>197</v>
      </c>
      <c r="II97" t="s">
        <v>1156</v>
      </c>
      <c r="IJ97" t="s">
        <v>147</v>
      </c>
      <c r="JH97" t="s">
        <v>148</v>
      </c>
      <c r="JI97" t="s">
        <v>596</v>
      </c>
      <c r="JJ97" t="s">
        <v>154</v>
      </c>
      <c r="JK97" t="s">
        <v>154</v>
      </c>
      <c r="JL97" t="s">
        <v>154</v>
      </c>
      <c r="JM97" t="s">
        <v>197</v>
      </c>
      <c r="JN97" t="s">
        <v>197</v>
      </c>
      <c r="JO97" t="s">
        <v>197</v>
      </c>
      <c r="JP97" t="s">
        <v>197</v>
      </c>
      <c r="JQ97" t="s">
        <v>197</v>
      </c>
      <c r="JR97" t="s">
        <v>718</v>
      </c>
      <c r="JS97" t="s">
        <v>197</v>
      </c>
      <c r="JT97" t="s">
        <v>197</v>
      </c>
      <c r="JU97" t="s">
        <v>154</v>
      </c>
      <c r="JV97" t="s">
        <v>197</v>
      </c>
      <c r="JW97" t="s">
        <v>154</v>
      </c>
      <c r="JX97" t="s">
        <v>197</v>
      </c>
      <c r="JY97" t="s">
        <v>197</v>
      </c>
      <c r="JZ97" t="s">
        <v>147</v>
      </c>
      <c r="KA97" t="s">
        <v>180</v>
      </c>
      <c r="KB97" t="s">
        <v>580</v>
      </c>
      <c r="KD97" t="s">
        <v>614</v>
      </c>
      <c r="KE97" t="s">
        <v>154</v>
      </c>
      <c r="KF97" t="s">
        <v>197</v>
      </c>
      <c r="KG97" t="s">
        <v>197</v>
      </c>
      <c r="KH97" t="s">
        <v>197</v>
      </c>
      <c r="KI97" t="s">
        <v>197</v>
      </c>
      <c r="KJ97" t="s">
        <v>154</v>
      </c>
      <c r="KK97" t="s">
        <v>197</v>
      </c>
      <c r="KM97" t="s">
        <v>582</v>
      </c>
      <c r="KN97" t="s">
        <v>148</v>
      </c>
      <c r="KO97" t="s">
        <v>558</v>
      </c>
      <c r="KP97" t="s">
        <v>600</v>
      </c>
      <c r="KR97" t="s">
        <v>148</v>
      </c>
      <c r="KS97" t="s">
        <v>560</v>
      </c>
      <c r="KT97" t="s">
        <v>154</v>
      </c>
      <c r="KU97" t="s">
        <v>154</v>
      </c>
      <c r="KV97" t="s">
        <v>197</v>
      </c>
      <c r="KX97" t="s">
        <v>1157</v>
      </c>
      <c r="KY97" t="s">
        <v>154</v>
      </c>
      <c r="KZ97" t="s">
        <v>197</v>
      </c>
      <c r="LA97" t="s">
        <v>154</v>
      </c>
      <c r="LB97" t="s">
        <v>197</v>
      </c>
      <c r="LC97" t="s">
        <v>197</v>
      </c>
      <c r="LD97" t="s">
        <v>154</v>
      </c>
      <c r="LE97" t="s">
        <v>197</v>
      </c>
      <c r="LF97" t="s">
        <v>197</v>
      </c>
      <c r="LG97" t="s">
        <v>197</v>
      </c>
      <c r="LH97" t="s">
        <v>197</v>
      </c>
      <c r="LJ97">
        <v>3</v>
      </c>
      <c r="LK97" s="24"/>
    </row>
    <row r="98" spans="1:323" x14ac:dyDescent="0.25">
      <c r="A98" s="48">
        <v>44541</v>
      </c>
      <c r="B98" s="48">
        <v>44561</v>
      </c>
      <c r="C98" t="s">
        <v>25</v>
      </c>
      <c r="D98" t="s">
        <v>6</v>
      </c>
      <c r="E98" s="49" t="s">
        <v>1779</v>
      </c>
      <c r="F98" s="49" t="s">
        <v>531</v>
      </c>
      <c r="G98" t="s">
        <v>521</v>
      </c>
      <c r="H98" t="s">
        <v>34</v>
      </c>
      <c r="I98" t="s">
        <v>522</v>
      </c>
      <c r="J98" t="s">
        <v>38</v>
      </c>
      <c r="K98" t="s">
        <v>1158</v>
      </c>
      <c r="L98" t="s">
        <v>1159</v>
      </c>
      <c r="M98" t="s">
        <v>525</v>
      </c>
      <c r="N98" t="s">
        <v>828</v>
      </c>
      <c r="O98" s="46">
        <v>2</v>
      </c>
      <c r="P98" t="s">
        <v>16</v>
      </c>
      <c r="Q98" t="s">
        <v>527</v>
      </c>
      <c r="R98" t="s">
        <v>528</v>
      </c>
      <c r="S98" t="s">
        <v>148</v>
      </c>
      <c r="T98" t="s">
        <v>529</v>
      </c>
      <c r="Z98" t="s">
        <v>530</v>
      </c>
      <c r="AA98" t="s">
        <v>154</v>
      </c>
      <c r="AB98" t="s">
        <v>197</v>
      </c>
      <c r="AC98" t="s">
        <v>197</v>
      </c>
      <c r="AD98">
        <v>480</v>
      </c>
      <c r="AE98">
        <v>2903</v>
      </c>
      <c r="AF98">
        <v>480</v>
      </c>
      <c r="AG98">
        <v>2903</v>
      </c>
      <c r="AH98">
        <v>87</v>
      </c>
      <c r="AI98">
        <v>87</v>
      </c>
      <c r="AJ98">
        <v>145</v>
      </c>
      <c r="AK98">
        <v>175</v>
      </c>
      <c r="AL98">
        <v>203</v>
      </c>
      <c r="AM98">
        <v>203</v>
      </c>
      <c r="AN98">
        <v>232</v>
      </c>
      <c r="AO98">
        <v>261</v>
      </c>
      <c r="AP98">
        <v>552</v>
      </c>
      <c r="AQ98">
        <v>784</v>
      </c>
      <c r="AR98">
        <v>87</v>
      </c>
      <c r="AS98">
        <v>87</v>
      </c>
      <c r="AT98">
        <v>1306</v>
      </c>
      <c r="AU98">
        <v>1597</v>
      </c>
      <c r="AV98" t="s">
        <v>531</v>
      </c>
      <c r="AW98" t="s">
        <v>34</v>
      </c>
      <c r="AX98" t="s">
        <v>38</v>
      </c>
      <c r="AY98" t="s">
        <v>665</v>
      </c>
      <c r="AZ98" t="s">
        <v>154</v>
      </c>
      <c r="BA98" t="s">
        <v>197</v>
      </c>
      <c r="BB98" t="s">
        <v>197</v>
      </c>
      <c r="BC98" t="s">
        <v>197</v>
      </c>
      <c r="BD98" t="s">
        <v>197</v>
      </c>
      <c r="BE98" t="s">
        <v>154</v>
      </c>
      <c r="BF98" t="s">
        <v>197</v>
      </c>
      <c r="BG98" t="s">
        <v>197</v>
      </c>
      <c r="BH98" s="24">
        <v>2017</v>
      </c>
      <c r="BI98" s="24">
        <v>2017</v>
      </c>
      <c r="BJ98" t="s">
        <v>111</v>
      </c>
      <c r="BL98" t="s">
        <v>533</v>
      </c>
      <c r="CN98">
        <v>0</v>
      </c>
      <c r="CO98">
        <v>0</v>
      </c>
      <c r="DZ98">
        <v>0</v>
      </c>
      <c r="EA98">
        <v>0</v>
      </c>
      <c r="EF98" s="1">
        <v>1</v>
      </c>
      <c r="EG98" s="1">
        <v>0</v>
      </c>
      <c r="EH98" s="1">
        <v>0</v>
      </c>
      <c r="EI98" s="1">
        <v>0</v>
      </c>
      <c r="EJ98" t="s">
        <v>534</v>
      </c>
      <c r="EL98" t="s">
        <v>1160</v>
      </c>
      <c r="EM98" t="s">
        <v>154</v>
      </c>
      <c r="EN98" t="s">
        <v>197</v>
      </c>
      <c r="EO98" t="s">
        <v>154</v>
      </c>
      <c r="EP98" t="s">
        <v>197</v>
      </c>
      <c r="EQ98" t="s">
        <v>197</v>
      </c>
      <c r="ER98" t="s">
        <v>197</v>
      </c>
      <c r="ES98" t="s">
        <v>197</v>
      </c>
      <c r="ET98" t="s">
        <v>197</v>
      </c>
      <c r="EU98" t="s">
        <v>154</v>
      </c>
      <c r="EV98" t="s">
        <v>197</v>
      </c>
      <c r="EW98" t="s">
        <v>197</v>
      </c>
      <c r="EX98" t="s">
        <v>536</v>
      </c>
      <c r="EY98" t="s">
        <v>537</v>
      </c>
      <c r="FE98" t="s">
        <v>540</v>
      </c>
      <c r="FG98">
        <v>126</v>
      </c>
      <c r="FH98" t="s">
        <v>148</v>
      </c>
      <c r="FI98" t="s">
        <v>148</v>
      </c>
      <c r="FJ98" t="s">
        <v>148</v>
      </c>
      <c r="FN98" t="s">
        <v>148</v>
      </c>
      <c r="FQ98" t="s">
        <v>572</v>
      </c>
      <c r="FR98" t="s">
        <v>197</v>
      </c>
      <c r="FS98" t="s">
        <v>154</v>
      </c>
      <c r="FT98" t="s">
        <v>197</v>
      </c>
      <c r="FU98" t="s">
        <v>197</v>
      </c>
      <c r="FV98" t="s">
        <v>197</v>
      </c>
      <c r="FW98" t="s">
        <v>197</v>
      </c>
      <c r="FX98" t="s">
        <v>197</v>
      </c>
      <c r="FY98" t="s">
        <v>197</v>
      </c>
      <c r="FZ98" t="s">
        <v>550</v>
      </c>
      <c r="GA98" t="s">
        <v>543</v>
      </c>
      <c r="GB98" t="s">
        <v>573</v>
      </c>
      <c r="GC98" t="s">
        <v>197</v>
      </c>
      <c r="GD98" t="s">
        <v>197</v>
      </c>
      <c r="GE98" t="s">
        <v>154</v>
      </c>
      <c r="GF98" t="s">
        <v>197</v>
      </c>
      <c r="GG98" t="s">
        <v>197</v>
      </c>
      <c r="GH98" t="s">
        <v>147</v>
      </c>
      <c r="GP98" t="s">
        <v>147</v>
      </c>
      <c r="GY98" t="s">
        <v>547</v>
      </c>
      <c r="GZ98" t="s">
        <v>1770</v>
      </c>
      <c r="HA98" t="s">
        <v>197</v>
      </c>
      <c r="HB98" t="s">
        <v>197</v>
      </c>
      <c r="HC98" t="s">
        <v>197</v>
      </c>
      <c r="HD98" t="s">
        <v>197</v>
      </c>
      <c r="HE98" t="s">
        <v>197</v>
      </c>
      <c r="HF98" t="s">
        <v>197</v>
      </c>
      <c r="HG98" t="s">
        <v>154</v>
      </c>
      <c r="HI98" t="s">
        <v>548</v>
      </c>
      <c r="HK98" t="s">
        <v>148</v>
      </c>
      <c r="HL98" t="s">
        <v>574</v>
      </c>
      <c r="HM98" t="s">
        <v>154</v>
      </c>
      <c r="HN98" t="s">
        <v>197</v>
      </c>
      <c r="HO98" t="s">
        <v>197</v>
      </c>
      <c r="HP98" t="s">
        <v>197</v>
      </c>
      <c r="HQ98" t="s">
        <v>197</v>
      </c>
      <c r="HS98" t="s">
        <v>575</v>
      </c>
      <c r="HT98" t="s">
        <v>594</v>
      </c>
      <c r="HU98" t="s">
        <v>725</v>
      </c>
      <c r="HV98" t="s">
        <v>154</v>
      </c>
      <c r="HW98" t="s">
        <v>197</v>
      </c>
      <c r="HX98" t="s">
        <v>197</v>
      </c>
      <c r="HY98" t="s">
        <v>197</v>
      </c>
      <c r="HZ98" t="s">
        <v>154</v>
      </c>
      <c r="IA98" t="s">
        <v>154</v>
      </c>
      <c r="IB98" t="s">
        <v>197</v>
      </c>
      <c r="IC98" t="s">
        <v>197</v>
      </c>
      <c r="ID98" t="s">
        <v>197</v>
      </c>
      <c r="IE98" t="s">
        <v>197</v>
      </c>
      <c r="IF98" t="s">
        <v>197</v>
      </c>
      <c r="IG98" t="s">
        <v>197</v>
      </c>
      <c r="IH98" t="s">
        <v>197</v>
      </c>
      <c r="IJ98" t="s">
        <v>147</v>
      </c>
      <c r="JH98" t="s">
        <v>148</v>
      </c>
      <c r="JI98" t="s">
        <v>717</v>
      </c>
      <c r="JJ98" t="s">
        <v>154</v>
      </c>
      <c r="JK98" t="s">
        <v>197</v>
      </c>
      <c r="JL98" t="s">
        <v>197</v>
      </c>
      <c r="JM98" t="s">
        <v>154</v>
      </c>
      <c r="JN98" t="s">
        <v>154</v>
      </c>
      <c r="JO98" t="s">
        <v>197</v>
      </c>
      <c r="JP98" t="s">
        <v>197</v>
      </c>
      <c r="JQ98" t="s">
        <v>197</v>
      </c>
      <c r="JR98" t="s">
        <v>554</v>
      </c>
      <c r="JS98" t="s">
        <v>197</v>
      </c>
      <c r="JT98" t="s">
        <v>197</v>
      </c>
      <c r="JU98" t="s">
        <v>154</v>
      </c>
      <c r="JV98" t="s">
        <v>197</v>
      </c>
      <c r="JW98" t="s">
        <v>154</v>
      </c>
      <c r="JX98" t="s">
        <v>197</v>
      </c>
      <c r="JY98" t="s">
        <v>197</v>
      </c>
      <c r="JZ98" t="s">
        <v>148</v>
      </c>
      <c r="KB98" t="s">
        <v>580</v>
      </c>
      <c r="KD98" t="s">
        <v>556</v>
      </c>
      <c r="KE98" t="s">
        <v>154</v>
      </c>
      <c r="KF98" t="s">
        <v>197</v>
      </c>
      <c r="KG98" t="s">
        <v>197</v>
      </c>
      <c r="KH98" t="s">
        <v>154</v>
      </c>
      <c r="KI98" t="s">
        <v>197</v>
      </c>
      <c r="KJ98" t="s">
        <v>197</v>
      </c>
      <c r="KK98" t="s">
        <v>197</v>
      </c>
      <c r="KM98" t="s">
        <v>557</v>
      </c>
      <c r="KN98" t="s">
        <v>148</v>
      </c>
      <c r="KO98" t="s">
        <v>558</v>
      </c>
      <c r="KP98" t="s">
        <v>600</v>
      </c>
      <c r="KR98" t="s">
        <v>148</v>
      </c>
      <c r="KS98" t="s">
        <v>560</v>
      </c>
      <c r="KT98" t="s">
        <v>154</v>
      </c>
      <c r="KU98" t="s">
        <v>154</v>
      </c>
      <c r="KV98" t="s">
        <v>197</v>
      </c>
      <c r="KX98" t="s">
        <v>848</v>
      </c>
      <c r="KY98" t="s">
        <v>154</v>
      </c>
      <c r="KZ98" t="s">
        <v>197</v>
      </c>
      <c r="LA98" t="s">
        <v>197</v>
      </c>
      <c r="LB98" t="s">
        <v>154</v>
      </c>
      <c r="LC98" t="s">
        <v>197</v>
      </c>
      <c r="LD98" t="s">
        <v>197</v>
      </c>
      <c r="LE98" t="s">
        <v>197</v>
      </c>
      <c r="LF98" t="s">
        <v>154</v>
      </c>
      <c r="LG98" t="s">
        <v>197</v>
      </c>
      <c r="LH98" t="s">
        <v>197</v>
      </c>
      <c r="LJ98">
        <v>3</v>
      </c>
      <c r="LK98" s="24"/>
    </row>
    <row r="99" spans="1:323" x14ac:dyDescent="0.25">
      <c r="A99" s="48">
        <v>44542</v>
      </c>
      <c r="B99" s="48">
        <v>44561</v>
      </c>
      <c r="C99" t="s">
        <v>25</v>
      </c>
      <c r="D99" t="s">
        <v>6</v>
      </c>
      <c r="E99" s="49" t="s">
        <v>1779</v>
      </c>
      <c r="F99" s="49" t="s">
        <v>531</v>
      </c>
      <c r="G99" t="s">
        <v>521</v>
      </c>
      <c r="H99" t="s">
        <v>34</v>
      </c>
      <c r="I99" t="s">
        <v>584</v>
      </c>
      <c r="J99" t="s">
        <v>35</v>
      </c>
      <c r="K99" t="s">
        <v>1161</v>
      </c>
      <c r="L99" t="s">
        <v>1162</v>
      </c>
      <c r="M99" t="s">
        <v>525</v>
      </c>
      <c r="N99" t="s">
        <v>1163</v>
      </c>
      <c r="O99" s="46">
        <v>18</v>
      </c>
      <c r="P99" t="s">
        <v>16</v>
      </c>
      <c r="Q99" t="s">
        <v>527</v>
      </c>
      <c r="R99" t="s">
        <v>528</v>
      </c>
      <c r="S99" t="s">
        <v>148</v>
      </c>
      <c r="T99" t="s">
        <v>529</v>
      </c>
      <c r="Z99" t="s">
        <v>530</v>
      </c>
      <c r="AA99" t="s">
        <v>154</v>
      </c>
      <c r="AB99" t="s">
        <v>197</v>
      </c>
      <c r="AC99" t="s">
        <v>197</v>
      </c>
      <c r="AD99">
        <v>82</v>
      </c>
      <c r="AE99">
        <v>400</v>
      </c>
      <c r="AF99">
        <v>82</v>
      </c>
      <c r="AG99">
        <v>400</v>
      </c>
      <c r="AH99">
        <v>12</v>
      </c>
      <c r="AI99">
        <v>12</v>
      </c>
      <c r="AJ99">
        <v>20</v>
      </c>
      <c r="AK99">
        <v>24</v>
      </c>
      <c r="AL99">
        <v>28</v>
      </c>
      <c r="AM99">
        <v>28</v>
      </c>
      <c r="AN99">
        <v>32</v>
      </c>
      <c r="AO99">
        <v>36</v>
      </c>
      <c r="AP99">
        <v>76</v>
      </c>
      <c r="AQ99">
        <v>108</v>
      </c>
      <c r="AR99">
        <v>12</v>
      </c>
      <c r="AS99">
        <v>12</v>
      </c>
      <c r="AT99">
        <v>180</v>
      </c>
      <c r="AU99">
        <v>220</v>
      </c>
      <c r="AV99" t="s">
        <v>531</v>
      </c>
      <c r="AW99" t="s">
        <v>34</v>
      </c>
      <c r="AX99" t="s">
        <v>36</v>
      </c>
      <c r="AY99" t="s">
        <v>588</v>
      </c>
      <c r="AZ99" t="s">
        <v>154</v>
      </c>
      <c r="BA99" t="s">
        <v>197</v>
      </c>
      <c r="BB99" t="s">
        <v>197</v>
      </c>
      <c r="BC99" t="s">
        <v>197</v>
      </c>
      <c r="BD99" t="s">
        <v>197</v>
      </c>
      <c r="BE99" t="s">
        <v>154</v>
      </c>
      <c r="BF99" t="s">
        <v>197</v>
      </c>
      <c r="BG99" t="s">
        <v>197</v>
      </c>
      <c r="BH99" s="24">
        <v>2017</v>
      </c>
      <c r="BI99" s="24">
        <v>2017</v>
      </c>
      <c r="BJ99" t="s">
        <v>111</v>
      </c>
      <c r="BL99" t="s">
        <v>533</v>
      </c>
      <c r="CN99">
        <v>0</v>
      </c>
      <c r="CO99">
        <v>0</v>
      </c>
      <c r="DZ99">
        <v>0</v>
      </c>
      <c r="EA99">
        <v>0</v>
      </c>
      <c r="EF99" s="1">
        <v>1</v>
      </c>
      <c r="EG99" s="1">
        <v>0</v>
      </c>
      <c r="EH99" s="1">
        <v>0</v>
      </c>
      <c r="EI99" s="1">
        <v>0</v>
      </c>
      <c r="EJ99" t="s">
        <v>534</v>
      </c>
      <c r="EL99" t="s">
        <v>1164</v>
      </c>
      <c r="EM99" t="s">
        <v>197</v>
      </c>
      <c r="EN99" t="s">
        <v>154</v>
      </c>
      <c r="EO99" t="s">
        <v>154</v>
      </c>
      <c r="EP99" t="s">
        <v>197</v>
      </c>
      <c r="EQ99" t="s">
        <v>197</v>
      </c>
      <c r="ER99" t="s">
        <v>154</v>
      </c>
      <c r="ES99" t="s">
        <v>197</v>
      </c>
      <c r="ET99" t="s">
        <v>197</v>
      </c>
      <c r="EU99" t="s">
        <v>154</v>
      </c>
      <c r="EV99" t="s">
        <v>197</v>
      </c>
      <c r="EW99" t="s">
        <v>197</v>
      </c>
      <c r="EX99" t="s">
        <v>590</v>
      </c>
      <c r="EZ99" t="s">
        <v>537</v>
      </c>
      <c r="FB99" t="s">
        <v>536</v>
      </c>
      <c r="FE99" t="s">
        <v>540</v>
      </c>
      <c r="FG99">
        <v>42</v>
      </c>
      <c r="FH99" t="s">
        <v>148</v>
      </c>
      <c r="FI99" t="s">
        <v>148</v>
      </c>
      <c r="FJ99" t="s">
        <v>148</v>
      </c>
      <c r="FN99" t="s">
        <v>148</v>
      </c>
      <c r="FQ99" t="s">
        <v>572</v>
      </c>
      <c r="FR99" t="s">
        <v>197</v>
      </c>
      <c r="FS99" t="s">
        <v>154</v>
      </c>
      <c r="FT99" t="s">
        <v>197</v>
      </c>
      <c r="FU99" t="s">
        <v>197</v>
      </c>
      <c r="FV99" t="s">
        <v>197</v>
      </c>
      <c r="FW99" t="s">
        <v>197</v>
      </c>
      <c r="FX99" t="s">
        <v>197</v>
      </c>
      <c r="FY99" t="s">
        <v>197</v>
      </c>
      <c r="FZ99" t="s">
        <v>550</v>
      </c>
      <c r="GA99" t="s">
        <v>543</v>
      </c>
      <c r="GB99" t="s">
        <v>610</v>
      </c>
      <c r="GC99" t="s">
        <v>154</v>
      </c>
      <c r="GD99" t="s">
        <v>197</v>
      </c>
      <c r="GE99" t="s">
        <v>197</v>
      </c>
      <c r="GF99" t="s">
        <v>197</v>
      </c>
      <c r="GG99" t="s">
        <v>197</v>
      </c>
      <c r="GH99" t="s">
        <v>148</v>
      </c>
      <c r="GI99">
        <v>82</v>
      </c>
      <c r="GJ99" t="s">
        <v>591</v>
      </c>
      <c r="GK99" t="s">
        <v>154</v>
      </c>
      <c r="GL99" t="s">
        <v>197</v>
      </c>
      <c r="GM99" t="s">
        <v>633</v>
      </c>
      <c r="GN99" t="s">
        <v>147</v>
      </c>
      <c r="GO99" t="s">
        <v>593</v>
      </c>
      <c r="GP99" t="s">
        <v>147</v>
      </c>
      <c r="GY99" t="s">
        <v>547</v>
      </c>
      <c r="GZ99" t="s">
        <v>1770</v>
      </c>
      <c r="HA99" t="s">
        <v>197</v>
      </c>
      <c r="HB99" t="s">
        <v>197</v>
      </c>
      <c r="HC99" t="s">
        <v>197</v>
      </c>
      <c r="HD99" t="s">
        <v>197</v>
      </c>
      <c r="HE99" t="s">
        <v>197</v>
      </c>
      <c r="HF99" t="s">
        <v>197</v>
      </c>
      <c r="HG99" t="s">
        <v>154</v>
      </c>
      <c r="HI99" t="s">
        <v>548</v>
      </c>
      <c r="HK99" t="s">
        <v>148</v>
      </c>
      <c r="HL99" t="s">
        <v>574</v>
      </c>
      <c r="HM99" t="s">
        <v>154</v>
      </c>
      <c r="HN99" t="s">
        <v>197</v>
      </c>
      <c r="HO99" t="s">
        <v>197</v>
      </c>
      <c r="HP99" t="s">
        <v>197</v>
      </c>
      <c r="HQ99" t="s">
        <v>197</v>
      </c>
      <c r="HS99" t="s">
        <v>575</v>
      </c>
      <c r="HT99" t="s">
        <v>803</v>
      </c>
      <c r="HU99" t="s">
        <v>551</v>
      </c>
      <c r="HV99" t="s">
        <v>197</v>
      </c>
      <c r="HW99" t="s">
        <v>197</v>
      </c>
      <c r="HX99" t="s">
        <v>197</v>
      </c>
      <c r="HY99" t="s">
        <v>197</v>
      </c>
      <c r="HZ99" t="s">
        <v>197</v>
      </c>
      <c r="IA99" t="s">
        <v>154</v>
      </c>
      <c r="IB99" t="s">
        <v>197</v>
      </c>
      <c r="IC99" t="s">
        <v>197</v>
      </c>
      <c r="ID99" t="s">
        <v>154</v>
      </c>
      <c r="IE99" t="s">
        <v>197</v>
      </c>
      <c r="IF99" t="s">
        <v>197</v>
      </c>
      <c r="IG99" t="s">
        <v>154</v>
      </c>
      <c r="IH99" t="s">
        <v>197</v>
      </c>
      <c r="II99" t="s">
        <v>552</v>
      </c>
      <c r="IJ99" t="s">
        <v>147</v>
      </c>
      <c r="JH99" t="s">
        <v>148</v>
      </c>
      <c r="JI99" t="s">
        <v>934</v>
      </c>
      <c r="JJ99" t="s">
        <v>154</v>
      </c>
      <c r="JK99" t="s">
        <v>154</v>
      </c>
      <c r="JL99" t="s">
        <v>154</v>
      </c>
      <c r="JM99" t="s">
        <v>154</v>
      </c>
      <c r="JN99" t="s">
        <v>154</v>
      </c>
      <c r="JO99" t="s">
        <v>197</v>
      </c>
      <c r="JP99" t="s">
        <v>197</v>
      </c>
      <c r="JQ99" t="s">
        <v>197</v>
      </c>
      <c r="JR99" t="s">
        <v>753</v>
      </c>
      <c r="JS99" t="s">
        <v>197</v>
      </c>
      <c r="JT99" t="s">
        <v>197</v>
      </c>
      <c r="JU99" t="s">
        <v>154</v>
      </c>
      <c r="JV99" t="s">
        <v>197</v>
      </c>
      <c r="JW99" t="s">
        <v>154</v>
      </c>
      <c r="JX99" t="s">
        <v>154</v>
      </c>
      <c r="JY99" t="s">
        <v>197</v>
      </c>
      <c r="JZ99" t="s">
        <v>147</v>
      </c>
      <c r="KA99" t="s">
        <v>180</v>
      </c>
      <c r="KB99" t="s">
        <v>598</v>
      </c>
      <c r="KD99" t="s">
        <v>614</v>
      </c>
      <c r="KE99" t="s">
        <v>154</v>
      </c>
      <c r="KF99" t="s">
        <v>197</v>
      </c>
      <c r="KG99" t="s">
        <v>197</v>
      </c>
      <c r="KH99" t="s">
        <v>197</v>
      </c>
      <c r="KI99" t="s">
        <v>197</v>
      </c>
      <c r="KJ99" t="s">
        <v>154</v>
      </c>
      <c r="KK99" t="s">
        <v>197</v>
      </c>
      <c r="KM99" t="s">
        <v>557</v>
      </c>
      <c r="KN99" t="s">
        <v>148</v>
      </c>
      <c r="KO99" t="s">
        <v>558</v>
      </c>
      <c r="KP99" t="s">
        <v>600</v>
      </c>
      <c r="KR99" t="s">
        <v>148</v>
      </c>
      <c r="KS99" t="s">
        <v>560</v>
      </c>
      <c r="KT99" t="s">
        <v>154</v>
      </c>
      <c r="KU99" t="s">
        <v>154</v>
      </c>
      <c r="KV99" t="s">
        <v>197</v>
      </c>
      <c r="KX99" t="s">
        <v>1106</v>
      </c>
      <c r="KY99" t="s">
        <v>197</v>
      </c>
      <c r="KZ99" t="s">
        <v>197</v>
      </c>
      <c r="LA99" t="s">
        <v>197</v>
      </c>
      <c r="LB99" t="s">
        <v>154</v>
      </c>
      <c r="LC99" t="s">
        <v>197</v>
      </c>
      <c r="LD99" t="s">
        <v>197</v>
      </c>
      <c r="LE99" t="s">
        <v>154</v>
      </c>
      <c r="LF99" t="s">
        <v>154</v>
      </c>
      <c r="LG99" t="s">
        <v>197</v>
      </c>
      <c r="LH99" t="s">
        <v>197</v>
      </c>
      <c r="LJ99">
        <v>3</v>
      </c>
      <c r="LK99" s="24"/>
    </row>
    <row r="100" spans="1:323" x14ac:dyDescent="0.25">
      <c r="A100" s="48">
        <v>44539</v>
      </c>
      <c r="B100" s="48">
        <v>44561</v>
      </c>
      <c r="C100" t="s">
        <v>25</v>
      </c>
      <c r="D100" t="s">
        <v>6</v>
      </c>
      <c r="E100" s="49" t="s">
        <v>1779</v>
      </c>
      <c r="F100" s="49" t="s">
        <v>531</v>
      </c>
      <c r="G100" t="s">
        <v>521</v>
      </c>
      <c r="H100" t="s">
        <v>34</v>
      </c>
      <c r="I100" t="s">
        <v>522</v>
      </c>
      <c r="J100" t="s">
        <v>38</v>
      </c>
      <c r="K100" t="s">
        <v>1165</v>
      </c>
      <c r="L100" t="s">
        <v>1166</v>
      </c>
      <c r="M100" t="s">
        <v>525</v>
      </c>
      <c r="N100" t="s">
        <v>1167</v>
      </c>
      <c r="O100" s="46">
        <v>13</v>
      </c>
      <c r="P100" t="s">
        <v>16</v>
      </c>
      <c r="Q100" t="s">
        <v>527</v>
      </c>
      <c r="R100" t="s">
        <v>565</v>
      </c>
      <c r="S100" t="s">
        <v>148</v>
      </c>
      <c r="T100" t="s">
        <v>529</v>
      </c>
      <c r="Z100" t="s">
        <v>530</v>
      </c>
      <c r="AA100" t="s">
        <v>154</v>
      </c>
      <c r="AB100" t="s">
        <v>197</v>
      </c>
      <c r="AC100" t="s">
        <v>197</v>
      </c>
      <c r="AD100">
        <v>2300</v>
      </c>
      <c r="AE100">
        <v>7726</v>
      </c>
      <c r="AF100">
        <v>2300</v>
      </c>
      <c r="AG100">
        <v>7726</v>
      </c>
      <c r="AH100">
        <v>140</v>
      </c>
      <c r="AI100">
        <v>374</v>
      </c>
      <c r="AJ100">
        <v>300</v>
      </c>
      <c r="AK100">
        <v>600</v>
      </c>
      <c r="AL100">
        <v>430</v>
      </c>
      <c r="AM100">
        <v>800</v>
      </c>
      <c r="AN100">
        <v>890</v>
      </c>
      <c r="AO100">
        <v>1034</v>
      </c>
      <c r="AP100">
        <v>1030</v>
      </c>
      <c r="AQ100">
        <v>1520</v>
      </c>
      <c r="AR100">
        <v>222</v>
      </c>
      <c r="AS100">
        <v>386</v>
      </c>
      <c r="AT100">
        <v>3012</v>
      </c>
      <c r="AU100">
        <v>4714</v>
      </c>
      <c r="AV100" t="s">
        <v>531</v>
      </c>
      <c r="AW100" t="s">
        <v>34</v>
      </c>
      <c r="AX100" t="s">
        <v>38</v>
      </c>
      <c r="AY100" t="s">
        <v>1168</v>
      </c>
      <c r="AZ100" t="s">
        <v>154</v>
      </c>
      <c r="BA100" t="s">
        <v>197</v>
      </c>
      <c r="BB100" t="s">
        <v>197</v>
      </c>
      <c r="BC100" t="s">
        <v>197</v>
      </c>
      <c r="BD100" t="s">
        <v>154</v>
      </c>
      <c r="BE100" t="s">
        <v>154</v>
      </c>
      <c r="BF100" t="s">
        <v>197</v>
      </c>
      <c r="BG100" t="s">
        <v>197</v>
      </c>
      <c r="BH100" s="24">
        <v>2021</v>
      </c>
      <c r="BI100" s="24">
        <v>2021</v>
      </c>
      <c r="BJ100" t="s">
        <v>115</v>
      </c>
      <c r="BL100" t="s">
        <v>570</v>
      </c>
      <c r="CN100">
        <v>0</v>
      </c>
      <c r="CO100">
        <v>0</v>
      </c>
      <c r="DZ100">
        <v>0</v>
      </c>
      <c r="EA100">
        <v>0</v>
      </c>
      <c r="EF100" s="1">
        <v>1</v>
      </c>
      <c r="EG100" s="1">
        <v>0</v>
      </c>
      <c r="EH100" s="1">
        <v>0</v>
      </c>
      <c r="EI100" s="1">
        <v>0</v>
      </c>
      <c r="EJ100" t="s">
        <v>534</v>
      </c>
      <c r="EL100" t="s">
        <v>666</v>
      </c>
      <c r="EM100" t="s">
        <v>197</v>
      </c>
      <c r="EN100" t="s">
        <v>197</v>
      </c>
      <c r="EO100" t="s">
        <v>197</v>
      </c>
      <c r="EP100" t="s">
        <v>197</v>
      </c>
      <c r="EQ100" t="s">
        <v>197</v>
      </c>
      <c r="ER100" t="s">
        <v>197</v>
      </c>
      <c r="ES100" t="s">
        <v>197</v>
      </c>
      <c r="ET100" t="s">
        <v>197</v>
      </c>
      <c r="EU100" t="s">
        <v>197</v>
      </c>
      <c r="EV100" t="s">
        <v>197</v>
      </c>
      <c r="EW100" t="s">
        <v>154</v>
      </c>
      <c r="FG100">
        <v>1201</v>
      </c>
      <c r="FH100" t="s">
        <v>148</v>
      </c>
      <c r="FI100" t="s">
        <v>148</v>
      </c>
      <c r="FJ100" t="s">
        <v>148</v>
      </c>
      <c r="FN100" t="s">
        <v>148</v>
      </c>
      <c r="FQ100" t="s">
        <v>706</v>
      </c>
      <c r="FR100" t="s">
        <v>197</v>
      </c>
      <c r="FS100" t="s">
        <v>197</v>
      </c>
      <c r="FT100" t="s">
        <v>197</v>
      </c>
      <c r="FU100" t="s">
        <v>197</v>
      </c>
      <c r="FV100" t="s">
        <v>154</v>
      </c>
      <c r="FW100" t="s">
        <v>197</v>
      </c>
      <c r="FX100" t="s">
        <v>197</v>
      </c>
      <c r="FY100" t="s">
        <v>197</v>
      </c>
      <c r="FZ100" t="s">
        <v>543</v>
      </c>
      <c r="GA100" t="s">
        <v>543</v>
      </c>
      <c r="GB100" t="s">
        <v>544</v>
      </c>
      <c r="GC100" t="s">
        <v>197</v>
      </c>
      <c r="GD100" t="s">
        <v>197</v>
      </c>
      <c r="GE100" t="s">
        <v>197</v>
      </c>
      <c r="GF100" t="s">
        <v>154</v>
      </c>
      <c r="GG100" t="s">
        <v>197</v>
      </c>
      <c r="GH100" t="s">
        <v>147</v>
      </c>
      <c r="GP100" t="s">
        <v>545</v>
      </c>
      <c r="GQ100" t="s">
        <v>1169</v>
      </c>
      <c r="GR100" t="s">
        <v>197</v>
      </c>
      <c r="GS100" t="s">
        <v>154</v>
      </c>
      <c r="GT100" t="s">
        <v>197</v>
      </c>
      <c r="GU100" t="s">
        <v>197</v>
      </c>
      <c r="GV100" t="s">
        <v>197</v>
      </c>
      <c r="GW100" t="s">
        <v>197</v>
      </c>
      <c r="GY100" t="s">
        <v>547</v>
      </c>
      <c r="GZ100" t="s">
        <v>1770</v>
      </c>
      <c r="HA100" t="s">
        <v>197</v>
      </c>
      <c r="HB100" t="s">
        <v>197</v>
      </c>
      <c r="HC100" t="s">
        <v>197</v>
      </c>
      <c r="HD100" t="s">
        <v>197</v>
      </c>
      <c r="HE100" t="s">
        <v>197</v>
      </c>
      <c r="HF100" t="s">
        <v>197</v>
      </c>
      <c r="HG100" t="s">
        <v>154</v>
      </c>
      <c r="HI100" t="s">
        <v>548</v>
      </c>
      <c r="HK100" t="s">
        <v>148</v>
      </c>
      <c r="HL100" t="s">
        <v>574</v>
      </c>
      <c r="HM100" t="s">
        <v>154</v>
      </c>
      <c r="HN100" t="s">
        <v>197</v>
      </c>
      <c r="HO100" t="s">
        <v>197</v>
      </c>
      <c r="HP100" t="s">
        <v>197</v>
      </c>
      <c r="HQ100" t="s">
        <v>197</v>
      </c>
      <c r="HS100" t="s">
        <v>575</v>
      </c>
      <c r="HT100" t="s">
        <v>1043</v>
      </c>
      <c r="HU100" t="s">
        <v>1170</v>
      </c>
      <c r="HV100" t="s">
        <v>197</v>
      </c>
      <c r="HW100" t="s">
        <v>197</v>
      </c>
      <c r="HX100" t="s">
        <v>197</v>
      </c>
      <c r="HY100" t="s">
        <v>197</v>
      </c>
      <c r="HZ100" t="s">
        <v>154</v>
      </c>
      <c r="IA100" t="s">
        <v>154</v>
      </c>
      <c r="IB100" t="s">
        <v>154</v>
      </c>
      <c r="IC100" t="s">
        <v>197</v>
      </c>
      <c r="ID100" t="s">
        <v>197</v>
      </c>
      <c r="IE100" t="s">
        <v>197</v>
      </c>
      <c r="IF100" t="s">
        <v>197</v>
      </c>
      <c r="IG100" t="s">
        <v>197</v>
      </c>
      <c r="IH100" t="s">
        <v>197</v>
      </c>
      <c r="IJ100" t="s">
        <v>147</v>
      </c>
      <c r="JH100" t="s">
        <v>148</v>
      </c>
      <c r="JI100" t="s">
        <v>1171</v>
      </c>
      <c r="JJ100" t="s">
        <v>154</v>
      </c>
      <c r="JK100" t="s">
        <v>197</v>
      </c>
      <c r="JL100" t="s">
        <v>154</v>
      </c>
      <c r="JM100" t="s">
        <v>154</v>
      </c>
      <c r="JN100" t="s">
        <v>197</v>
      </c>
      <c r="JO100" t="s">
        <v>197</v>
      </c>
      <c r="JP100" t="s">
        <v>197</v>
      </c>
      <c r="JQ100" t="s">
        <v>197</v>
      </c>
      <c r="JR100" t="s">
        <v>726</v>
      </c>
      <c r="JS100" t="s">
        <v>197</v>
      </c>
      <c r="JT100" t="s">
        <v>197</v>
      </c>
      <c r="JU100" t="s">
        <v>154</v>
      </c>
      <c r="JV100" t="s">
        <v>197</v>
      </c>
      <c r="JW100" t="s">
        <v>197</v>
      </c>
      <c r="JX100" t="s">
        <v>197</v>
      </c>
      <c r="JY100" t="s">
        <v>197</v>
      </c>
      <c r="JZ100" t="s">
        <v>147</v>
      </c>
      <c r="KA100" t="s">
        <v>163</v>
      </c>
      <c r="KB100" t="s">
        <v>580</v>
      </c>
      <c r="KD100" t="s">
        <v>614</v>
      </c>
      <c r="KE100" t="s">
        <v>154</v>
      </c>
      <c r="KF100" t="s">
        <v>197</v>
      </c>
      <c r="KG100" t="s">
        <v>197</v>
      </c>
      <c r="KH100" t="s">
        <v>197</v>
      </c>
      <c r="KI100" t="s">
        <v>197</v>
      </c>
      <c r="KJ100" t="s">
        <v>154</v>
      </c>
      <c r="KK100" t="s">
        <v>197</v>
      </c>
      <c r="KM100" t="s">
        <v>582</v>
      </c>
      <c r="KN100" t="s">
        <v>148</v>
      </c>
      <c r="KO100" t="s">
        <v>864</v>
      </c>
      <c r="KP100" t="s">
        <v>600</v>
      </c>
      <c r="KR100" t="s">
        <v>148</v>
      </c>
      <c r="KS100" t="s">
        <v>601</v>
      </c>
      <c r="KT100" t="s">
        <v>154</v>
      </c>
      <c r="KU100" t="s">
        <v>154</v>
      </c>
      <c r="KV100" t="s">
        <v>197</v>
      </c>
      <c r="KX100" t="s">
        <v>626</v>
      </c>
      <c r="KY100" t="s">
        <v>154</v>
      </c>
      <c r="KZ100" t="s">
        <v>197</v>
      </c>
      <c r="LA100" t="s">
        <v>197</v>
      </c>
      <c r="LB100" t="s">
        <v>154</v>
      </c>
      <c r="LC100" t="s">
        <v>197</v>
      </c>
      <c r="LD100" t="s">
        <v>197</v>
      </c>
      <c r="LE100" t="s">
        <v>197</v>
      </c>
      <c r="LF100" t="s">
        <v>154</v>
      </c>
      <c r="LG100" t="s">
        <v>197</v>
      </c>
      <c r="LH100" t="s">
        <v>197</v>
      </c>
      <c r="LJ100">
        <v>5</v>
      </c>
      <c r="LK100" s="24"/>
    </row>
    <row r="101" spans="1:323" x14ac:dyDescent="0.25">
      <c r="A101" s="48">
        <v>44549</v>
      </c>
      <c r="B101" s="48">
        <v>44561</v>
      </c>
      <c r="C101" t="s">
        <v>25</v>
      </c>
      <c r="D101" t="s">
        <v>6</v>
      </c>
      <c r="E101" s="49" t="s">
        <v>1779</v>
      </c>
      <c r="F101" s="49" t="s">
        <v>531</v>
      </c>
      <c r="G101" t="s">
        <v>729</v>
      </c>
      <c r="H101" t="s">
        <v>51</v>
      </c>
      <c r="I101" t="s">
        <v>776</v>
      </c>
      <c r="J101" t="s">
        <v>55</v>
      </c>
      <c r="K101" t="s">
        <v>1172</v>
      </c>
      <c r="L101" t="s">
        <v>39</v>
      </c>
      <c r="M101" t="s">
        <v>525</v>
      </c>
      <c r="N101" t="s">
        <v>1173</v>
      </c>
      <c r="O101" s="46">
        <v>5</v>
      </c>
      <c r="P101" t="s">
        <v>16</v>
      </c>
      <c r="Q101" t="s">
        <v>527</v>
      </c>
      <c r="R101" t="s">
        <v>565</v>
      </c>
      <c r="S101" t="s">
        <v>148</v>
      </c>
      <c r="T101" t="s">
        <v>630</v>
      </c>
      <c r="V101" t="s">
        <v>646</v>
      </c>
      <c r="Z101" t="s">
        <v>530</v>
      </c>
      <c r="AA101" t="s">
        <v>154</v>
      </c>
      <c r="AB101" t="s">
        <v>197</v>
      </c>
      <c r="AC101" t="s">
        <v>197</v>
      </c>
      <c r="AD101">
        <v>1342</v>
      </c>
      <c r="AE101">
        <v>5995</v>
      </c>
      <c r="AF101">
        <v>1342</v>
      </c>
      <c r="AG101">
        <v>5995</v>
      </c>
      <c r="AH101">
        <v>180</v>
      </c>
      <c r="AI101">
        <v>180</v>
      </c>
      <c r="AJ101">
        <v>300</v>
      </c>
      <c r="AK101">
        <v>357</v>
      </c>
      <c r="AL101">
        <v>420</v>
      </c>
      <c r="AM101">
        <v>420</v>
      </c>
      <c r="AN101">
        <v>480</v>
      </c>
      <c r="AO101">
        <v>540</v>
      </c>
      <c r="AP101">
        <v>1139</v>
      </c>
      <c r="AQ101">
        <v>1619</v>
      </c>
      <c r="AR101">
        <v>180</v>
      </c>
      <c r="AS101">
        <v>180</v>
      </c>
      <c r="AT101">
        <v>2699</v>
      </c>
      <c r="AU101">
        <v>3296</v>
      </c>
      <c r="AV101" t="s">
        <v>531</v>
      </c>
      <c r="AW101" t="s">
        <v>51</v>
      </c>
      <c r="AX101" t="s">
        <v>55</v>
      </c>
      <c r="AY101" t="s">
        <v>697</v>
      </c>
      <c r="AZ101" t="s">
        <v>154</v>
      </c>
      <c r="BA101" t="s">
        <v>197</v>
      </c>
      <c r="BB101" t="s">
        <v>197</v>
      </c>
      <c r="BC101" t="s">
        <v>197</v>
      </c>
      <c r="BD101" t="s">
        <v>154</v>
      </c>
      <c r="BE101" t="s">
        <v>197</v>
      </c>
      <c r="BF101" t="s">
        <v>197</v>
      </c>
      <c r="BG101" t="s">
        <v>197</v>
      </c>
      <c r="BH101" s="24">
        <v>2015</v>
      </c>
      <c r="BI101" s="24">
        <v>2021</v>
      </c>
      <c r="BJ101" t="s">
        <v>111</v>
      </c>
      <c r="BL101" t="s">
        <v>570</v>
      </c>
      <c r="CN101">
        <v>0</v>
      </c>
      <c r="CO101">
        <v>0</v>
      </c>
      <c r="DZ101">
        <v>0</v>
      </c>
      <c r="EA101">
        <v>0</v>
      </c>
      <c r="EF101" s="1">
        <v>1</v>
      </c>
      <c r="EG101" s="1">
        <v>0</v>
      </c>
      <c r="EH101" s="1">
        <v>0</v>
      </c>
      <c r="EI101" s="1">
        <v>0</v>
      </c>
      <c r="EJ101" t="s">
        <v>534</v>
      </c>
      <c r="EL101" t="s">
        <v>1174</v>
      </c>
      <c r="EM101" t="s">
        <v>154</v>
      </c>
      <c r="EN101" t="s">
        <v>154</v>
      </c>
      <c r="EO101" t="s">
        <v>154</v>
      </c>
      <c r="EP101" t="s">
        <v>154</v>
      </c>
      <c r="EQ101" t="s">
        <v>154</v>
      </c>
      <c r="ER101" t="s">
        <v>154</v>
      </c>
      <c r="ES101" t="s">
        <v>197</v>
      </c>
      <c r="ET101" t="s">
        <v>197</v>
      </c>
      <c r="EU101" t="s">
        <v>154</v>
      </c>
      <c r="EV101" t="s">
        <v>154</v>
      </c>
      <c r="EW101" t="s">
        <v>197</v>
      </c>
      <c r="EX101" t="s">
        <v>537</v>
      </c>
      <c r="EY101" t="s">
        <v>537</v>
      </c>
      <c r="EZ101" t="s">
        <v>537</v>
      </c>
      <c r="FA101" t="s">
        <v>537</v>
      </c>
      <c r="FB101" t="s">
        <v>537</v>
      </c>
      <c r="FE101" t="s">
        <v>540</v>
      </c>
      <c r="FF101" t="s">
        <v>540</v>
      </c>
      <c r="FG101">
        <v>306</v>
      </c>
      <c r="FH101" t="s">
        <v>148</v>
      </c>
      <c r="FI101" t="s">
        <v>148</v>
      </c>
      <c r="FJ101" t="s">
        <v>148</v>
      </c>
      <c r="FN101" t="s">
        <v>147</v>
      </c>
      <c r="FO101" t="s">
        <v>170</v>
      </c>
      <c r="FQ101" t="s">
        <v>688</v>
      </c>
      <c r="FR101" t="s">
        <v>197</v>
      </c>
      <c r="FS101" t="s">
        <v>154</v>
      </c>
      <c r="FT101" t="s">
        <v>197</v>
      </c>
      <c r="FU101" t="s">
        <v>197</v>
      </c>
      <c r="FV101" t="s">
        <v>154</v>
      </c>
      <c r="FW101" t="s">
        <v>197</v>
      </c>
      <c r="FX101" t="s">
        <v>197</v>
      </c>
      <c r="FY101" t="s">
        <v>197</v>
      </c>
      <c r="FZ101" t="s">
        <v>550</v>
      </c>
      <c r="GA101" t="s">
        <v>632</v>
      </c>
      <c r="GB101" t="s">
        <v>610</v>
      </c>
      <c r="GC101" t="s">
        <v>154</v>
      </c>
      <c r="GD101" t="s">
        <v>197</v>
      </c>
      <c r="GE101" t="s">
        <v>197</v>
      </c>
      <c r="GF101" t="s">
        <v>197</v>
      </c>
      <c r="GG101" t="s">
        <v>197</v>
      </c>
      <c r="GH101" t="s">
        <v>148</v>
      </c>
      <c r="GI101">
        <v>25</v>
      </c>
      <c r="GJ101" t="s">
        <v>591</v>
      </c>
      <c r="GK101" t="s">
        <v>154</v>
      </c>
      <c r="GL101" t="s">
        <v>197</v>
      </c>
      <c r="GM101" t="s">
        <v>633</v>
      </c>
      <c r="GN101" t="s">
        <v>147</v>
      </c>
      <c r="GO101" t="s">
        <v>593</v>
      </c>
      <c r="GP101" t="s">
        <v>147</v>
      </c>
      <c r="GY101" t="s">
        <v>839</v>
      </c>
      <c r="GZ101" t="s">
        <v>1770</v>
      </c>
      <c r="HA101" t="s">
        <v>197</v>
      </c>
      <c r="HB101" t="s">
        <v>197</v>
      </c>
      <c r="HC101" t="s">
        <v>197</v>
      </c>
      <c r="HD101" t="s">
        <v>197</v>
      </c>
      <c r="HE101" t="s">
        <v>197</v>
      </c>
      <c r="HF101" t="s">
        <v>197</v>
      </c>
      <c r="HG101" t="s">
        <v>154</v>
      </c>
      <c r="HH101" t="s">
        <v>543</v>
      </c>
      <c r="HI101" t="s">
        <v>1175</v>
      </c>
      <c r="HK101" t="s">
        <v>148</v>
      </c>
      <c r="HL101" t="s">
        <v>1176</v>
      </c>
      <c r="HM101" t="s">
        <v>154</v>
      </c>
      <c r="HN101" t="s">
        <v>197</v>
      </c>
      <c r="HO101" t="s">
        <v>197</v>
      </c>
      <c r="HP101" t="s">
        <v>154</v>
      </c>
      <c r="HQ101" t="s">
        <v>197</v>
      </c>
      <c r="HS101" t="s">
        <v>575</v>
      </c>
      <c r="HT101" t="s">
        <v>594</v>
      </c>
      <c r="HU101" t="s">
        <v>1177</v>
      </c>
      <c r="HV101" t="s">
        <v>197</v>
      </c>
      <c r="HW101" t="s">
        <v>197</v>
      </c>
      <c r="HX101" t="s">
        <v>197</v>
      </c>
      <c r="HY101" t="s">
        <v>197</v>
      </c>
      <c r="HZ101" t="s">
        <v>197</v>
      </c>
      <c r="IA101" t="s">
        <v>154</v>
      </c>
      <c r="IB101" t="s">
        <v>197</v>
      </c>
      <c r="IC101" t="s">
        <v>154</v>
      </c>
      <c r="ID101" t="s">
        <v>154</v>
      </c>
      <c r="IE101" t="s">
        <v>197</v>
      </c>
      <c r="IF101" t="s">
        <v>197</v>
      </c>
      <c r="IG101" t="s">
        <v>197</v>
      </c>
      <c r="IH101" t="s">
        <v>197</v>
      </c>
      <c r="IJ101" t="s">
        <v>147</v>
      </c>
      <c r="JH101" t="s">
        <v>148</v>
      </c>
      <c r="JI101" t="s">
        <v>651</v>
      </c>
      <c r="JJ101" t="s">
        <v>154</v>
      </c>
      <c r="JK101" t="s">
        <v>154</v>
      </c>
      <c r="JL101" t="s">
        <v>197</v>
      </c>
      <c r="JM101" t="s">
        <v>154</v>
      </c>
      <c r="JN101" t="s">
        <v>197</v>
      </c>
      <c r="JO101" t="s">
        <v>197</v>
      </c>
      <c r="JP101" t="s">
        <v>197</v>
      </c>
      <c r="JQ101" t="s">
        <v>197</v>
      </c>
      <c r="JR101" t="s">
        <v>613</v>
      </c>
      <c r="JS101" t="s">
        <v>197</v>
      </c>
      <c r="JT101" t="s">
        <v>197</v>
      </c>
      <c r="JU101" t="s">
        <v>154</v>
      </c>
      <c r="JV101" t="s">
        <v>197</v>
      </c>
      <c r="JW101" t="s">
        <v>154</v>
      </c>
      <c r="JX101" t="s">
        <v>154</v>
      </c>
      <c r="JY101" t="s">
        <v>197</v>
      </c>
      <c r="JZ101" t="s">
        <v>148</v>
      </c>
      <c r="KB101" t="s">
        <v>598</v>
      </c>
      <c r="KD101" t="s">
        <v>640</v>
      </c>
      <c r="KE101" t="s">
        <v>197</v>
      </c>
      <c r="KF101" t="s">
        <v>197</v>
      </c>
      <c r="KG101" t="s">
        <v>197</v>
      </c>
      <c r="KH101" t="s">
        <v>154</v>
      </c>
      <c r="KI101" t="s">
        <v>197</v>
      </c>
      <c r="KJ101" t="s">
        <v>154</v>
      </c>
      <c r="KK101" t="s">
        <v>197</v>
      </c>
      <c r="KM101" t="s">
        <v>582</v>
      </c>
      <c r="KN101" t="s">
        <v>148</v>
      </c>
      <c r="KO101" t="s">
        <v>558</v>
      </c>
      <c r="KP101" t="s">
        <v>600</v>
      </c>
      <c r="KR101" t="s">
        <v>148</v>
      </c>
      <c r="KS101" t="s">
        <v>601</v>
      </c>
      <c r="KT101" t="s">
        <v>154</v>
      </c>
      <c r="KU101" t="s">
        <v>154</v>
      </c>
      <c r="KV101" t="s">
        <v>197</v>
      </c>
      <c r="KX101" t="s">
        <v>1178</v>
      </c>
      <c r="KY101" t="s">
        <v>154</v>
      </c>
      <c r="KZ101" t="s">
        <v>197</v>
      </c>
      <c r="LA101" t="s">
        <v>154</v>
      </c>
      <c r="LB101" t="s">
        <v>197</v>
      </c>
      <c r="LC101" t="s">
        <v>197</v>
      </c>
      <c r="LD101" t="s">
        <v>197</v>
      </c>
      <c r="LE101" t="s">
        <v>197</v>
      </c>
      <c r="LF101" t="s">
        <v>154</v>
      </c>
      <c r="LG101" t="s">
        <v>197</v>
      </c>
      <c r="LH101" t="s">
        <v>197</v>
      </c>
      <c r="LJ101">
        <v>5</v>
      </c>
      <c r="LK101" s="24"/>
    </row>
    <row r="102" spans="1:323" x14ac:dyDescent="0.25">
      <c r="A102" s="48">
        <v>44533</v>
      </c>
      <c r="B102" s="48">
        <v>44561</v>
      </c>
      <c r="C102" t="s">
        <v>25</v>
      </c>
      <c r="D102" t="s">
        <v>6</v>
      </c>
      <c r="E102" s="49" t="s">
        <v>1779</v>
      </c>
      <c r="F102" s="49" t="s">
        <v>531</v>
      </c>
      <c r="G102" t="s">
        <v>616</v>
      </c>
      <c r="H102" t="s">
        <v>39</v>
      </c>
      <c r="I102" t="s">
        <v>617</v>
      </c>
      <c r="J102" t="s">
        <v>47</v>
      </c>
      <c r="K102" t="s">
        <v>1179</v>
      </c>
      <c r="L102" t="s">
        <v>1180</v>
      </c>
      <c r="M102" t="s">
        <v>525</v>
      </c>
      <c r="N102" t="s">
        <v>47</v>
      </c>
      <c r="O102" s="46">
        <v>8</v>
      </c>
      <c r="P102" t="s">
        <v>16</v>
      </c>
      <c r="Q102" t="s">
        <v>527</v>
      </c>
      <c r="R102" t="s">
        <v>528</v>
      </c>
      <c r="S102" t="s">
        <v>148</v>
      </c>
      <c r="T102" t="s">
        <v>529</v>
      </c>
      <c r="Z102" t="s">
        <v>530</v>
      </c>
      <c r="AA102" t="s">
        <v>154</v>
      </c>
      <c r="AB102" t="s">
        <v>197</v>
      </c>
      <c r="AC102" t="s">
        <v>197</v>
      </c>
      <c r="AD102">
        <v>450</v>
      </c>
      <c r="AE102">
        <v>2800</v>
      </c>
      <c r="AF102">
        <v>450</v>
      </c>
      <c r="AG102">
        <v>2800</v>
      </c>
      <c r="AH102">
        <v>84</v>
      </c>
      <c r="AI102">
        <v>84</v>
      </c>
      <c r="AJ102">
        <v>140</v>
      </c>
      <c r="AK102">
        <v>168</v>
      </c>
      <c r="AL102">
        <v>196</v>
      </c>
      <c r="AM102">
        <v>196</v>
      </c>
      <c r="AN102">
        <v>224</v>
      </c>
      <c r="AO102">
        <v>252</v>
      </c>
      <c r="AP102">
        <v>532</v>
      </c>
      <c r="AQ102">
        <v>756</v>
      </c>
      <c r="AR102">
        <v>84</v>
      </c>
      <c r="AS102">
        <v>84</v>
      </c>
      <c r="AT102">
        <v>1260</v>
      </c>
      <c r="AU102">
        <v>1540</v>
      </c>
      <c r="AV102" t="s">
        <v>531</v>
      </c>
      <c r="AW102" t="s">
        <v>39</v>
      </c>
      <c r="AX102" t="s">
        <v>47</v>
      </c>
      <c r="AY102" t="s">
        <v>532</v>
      </c>
      <c r="AZ102" t="s">
        <v>154</v>
      </c>
      <c r="BA102" t="s">
        <v>197</v>
      </c>
      <c r="BB102" t="s">
        <v>197</v>
      </c>
      <c r="BC102" t="s">
        <v>197</v>
      </c>
      <c r="BD102" t="s">
        <v>154</v>
      </c>
      <c r="BE102" t="s">
        <v>154</v>
      </c>
      <c r="BF102" t="s">
        <v>197</v>
      </c>
      <c r="BG102" t="s">
        <v>197</v>
      </c>
      <c r="BH102" s="24">
        <v>2016</v>
      </c>
      <c r="BI102" s="24">
        <v>2019</v>
      </c>
      <c r="BJ102" t="s">
        <v>111</v>
      </c>
      <c r="BL102" t="s">
        <v>533</v>
      </c>
      <c r="CN102">
        <v>0</v>
      </c>
      <c r="CO102">
        <v>0</v>
      </c>
      <c r="DZ102">
        <v>0</v>
      </c>
      <c r="EA102">
        <v>0</v>
      </c>
      <c r="EF102" s="1">
        <v>1</v>
      </c>
      <c r="EG102" s="1">
        <v>0</v>
      </c>
      <c r="EH102" s="1">
        <v>0</v>
      </c>
      <c r="EI102" s="1">
        <v>0</v>
      </c>
      <c r="EJ102" t="s">
        <v>534</v>
      </c>
      <c r="EL102" t="s">
        <v>1181</v>
      </c>
      <c r="EM102" t="s">
        <v>154</v>
      </c>
      <c r="EN102" t="s">
        <v>197</v>
      </c>
      <c r="EO102" t="s">
        <v>154</v>
      </c>
      <c r="EP102" t="s">
        <v>197</v>
      </c>
      <c r="EQ102" t="s">
        <v>197</v>
      </c>
      <c r="ER102" t="s">
        <v>154</v>
      </c>
      <c r="ES102" t="s">
        <v>197</v>
      </c>
      <c r="ET102" t="s">
        <v>197</v>
      </c>
      <c r="EU102" t="s">
        <v>154</v>
      </c>
      <c r="EV102" t="s">
        <v>197</v>
      </c>
      <c r="EW102" t="s">
        <v>197</v>
      </c>
      <c r="EX102" t="s">
        <v>537</v>
      </c>
      <c r="EY102" t="s">
        <v>537</v>
      </c>
      <c r="FB102" t="s">
        <v>537</v>
      </c>
      <c r="FE102" t="s">
        <v>540</v>
      </c>
      <c r="FG102">
        <v>172</v>
      </c>
      <c r="FH102" t="s">
        <v>148</v>
      </c>
      <c r="FI102" t="s">
        <v>148</v>
      </c>
      <c r="FJ102" t="s">
        <v>148</v>
      </c>
      <c r="FN102" t="s">
        <v>147</v>
      </c>
      <c r="FO102" t="s">
        <v>170</v>
      </c>
      <c r="FQ102" t="s">
        <v>572</v>
      </c>
      <c r="FR102" t="s">
        <v>197</v>
      </c>
      <c r="FS102" t="s">
        <v>154</v>
      </c>
      <c r="FT102" t="s">
        <v>197</v>
      </c>
      <c r="FU102" t="s">
        <v>197</v>
      </c>
      <c r="FV102" t="s">
        <v>197</v>
      </c>
      <c r="FW102" t="s">
        <v>197</v>
      </c>
      <c r="FX102" t="s">
        <v>197</v>
      </c>
      <c r="FY102" t="s">
        <v>197</v>
      </c>
      <c r="FZ102" t="s">
        <v>550</v>
      </c>
      <c r="GA102" t="s">
        <v>632</v>
      </c>
      <c r="GB102" t="s">
        <v>610</v>
      </c>
      <c r="GC102" t="s">
        <v>154</v>
      </c>
      <c r="GD102" t="s">
        <v>197</v>
      </c>
      <c r="GE102" t="s">
        <v>197</v>
      </c>
      <c r="GF102" t="s">
        <v>197</v>
      </c>
      <c r="GG102" t="s">
        <v>197</v>
      </c>
      <c r="GH102" t="s">
        <v>148</v>
      </c>
      <c r="GI102">
        <v>8</v>
      </c>
      <c r="GJ102" t="s">
        <v>591</v>
      </c>
      <c r="GK102" t="s">
        <v>154</v>
      </c>
      <c r="GL102" t="s">
        <v>197</v>
      </c>
      <c r="GM102" t="s">
        <v>592</v>
      </c>
      <c r="GN102" t="s">
        <v>147</v>
      </c>
      <c r="GO102" t="s">
        <v>593</v>
      </c>
      <c r="GP102" t="s">
        <v>147</v>
      </c>
      <c r="GY102" t="s">
        <v>547</v>
      </c>
      <c r="GZ102" t="s">
        <v>1770</v>
      </c>
      <c r="HA102" t="s">
        <v>197</v>
      </c>
      <c r="HB102" t="s">
        <v>197</v>
      </c>
      <c r="HC102" t="s">
        <v>197</v>
      </c>
      <c r="HD102" t="s">
        <v>197</v>
      </c>
      <c r="HE102" t="s">
        <v>197</v>
      </c>
      <c r="HF102" t="s">
        <v>197</v>
      </c>
      <c r="HG102" t="s">
        <v>154</v>
      </c>
      <c r="HI102" t="s">
        <v>548</v>
      </c>
      <c r="HK102" t="s">
        <v>148</v>
      </c>
      <c r="HL102" t="s">
        <v>574</v>
      </c>
      <c r="HM102" t="s">
        <v>154</v>
      </c>
      <c r="HN102" t="s">
        <v>197</v>
      </c>
      <c r="HO102" t="s">
        <v>197</v>
      </c>
      <c r="HP102" t="s">
        <v>197</v>
      </c>
      <c r="HQ102" t="s">
        <v>197</v>
      </c>
      <c r="HS102" t="s">
        <v>575</v>
      </c>
      <c r="HT102" t="s">
        <v>594</v>
      </c>
      <c r="HU102" t="s">
        <v>854</v>
      </c>
      <c r="HV102" t="s">
        <v>197</v>
      </c>
      <c r="HW102" t="s">
        <v>154</v>
      </c>
      <c r="HX102" t="s">
        <v>197</v>
      </c>
      <c r="HY102" t="s">
        <v>197</v>
      </c>
      <c r="HZ102" t="s">
        <v>197</v>
      </c>
      <c r="IA102" t="s">
        <v>154</v>
      </c>
      <c r="IB102" t="s">
        <v>154</v>
      </c>
      <c r="IC102" t="s">
        <v>197</v>
      </c>
      <c r="ID102" t="s">
        <v>197</v>
      </c>
      <c r="IE102" t="s">
        <v>197</v>
      </c>
      <c r="IF102" t="s">
        <v>197</v>
      </c>
      <c r="IG102" t="s">
        <v>197</v>
      </c>
      <c r="IH102" t="s">
        <v>197</v>
      </c>
      <c r="IJ102" t="s">
        <v>147</v>
      </c>
      <c r="JH102" t="s">
        <v>148</v>
      </c>
      <c r="JI102" t="s">
        <v>612</v>
      </c>
      <c r="JJ102" t="s">
        <v>154</v>
      </c>
      <c r="JK102" t="s">
        <v>197</v>
      </c>
      <c r="JL102" t="s">
        <v>197</v>
      </c>
      <c r="JM102" t="s">
        <v>154</v>
      </c>
      <c r="JN102" t="s">
        <v>197</v>
      </c>
      <c r="JO102" t="s">
        <v>197</v>
      </c>
      <c r="JP102" t="s">
        <v>197</v>
      </c>
      <c r="JQ102" t="s">
        <v>197</v>
      </c>
      <c r="JR102" t="s">
        <v>613</v>
      </c>
      <c r="JS102" t="s">
        <v>197</v>
      </c>
      <c r="JT102" t="s">
        <v>197</v>
      </c>
      <c r="JU102" t="s">
        <v>154</v>
      </c>
      <c r="JV102" t="s">
        <v>197</v>
      </c>
      <c r="JW102" t="s">
        <v>154</v>
      </c>
      <c r="JX102" t="s">
        <v>154</v>
      </c>
      <c r="JY102" t="s">
        <v>197</v>
      </c>
      <c r="JZ102" t="s">
        <v>147</v>
      </c>
      <c r="KA102" t="s">
        <v>163</v>
      </c>
      <c r="KB102" t="s">
        <v>580</v>
      </c>
      <c r="KD102" t="s">
        <v>614</v>
      </c>
      <c r="KE102" t="s">
        <v>154</v>
      </c>
      <c r="KF102" t="s">
        <v>197</v>
      </c>
      <c r="KG102" t="s">
        <v>197</v>
      </c>
      <c r="KH102" t="s">
        <v>197</v>
      </c>
      <c r="KI102" t="s">
        <v>197</v>
      </c>
      <c r="KJ102" t="s">
        <v>154</v>
      </c>
      <c r="KK102" t="s">
        <v>197</v>
      </c>
      <c r="KM102" t="s">
        <v>557</v>
      </c>
      <c r="KN102" t="s">
        <v>148</v>
      </c>
      <c r="KO102" t="s">
        <v>558</v>
      </c>
      <c r="KP102" t="s">
        <v>600</v>
      </c>
      <c r="KR102" t="s">
        <v>148</v>
      </c>
      <c r="KS102" t="s">
        <v>601</v>
      </c>
      <c r="KT102" t="s">
        <v>154</v>
      </c>
      <c r="KU102" t="s">
        <v>154</v>
      </c>
      <c r="KV102" t="s">
        <v>197</v>
      </c>
      <c r="KX102" t="s">
        <v>720</v>
      </c>
      <c r="KY102" t="s">
        <v>154</v>
      </c>
      <c r="KZ102" t="s">
        <v>197</v>
      </c>
      <c r="LA102" t="s">
        <v>197</v>
      </c>
      <c r="LB102" t="s">
        <v>197</v>
      </c>
      <c r="LC102" t="s">
        <v>154</v>
      </c>
      <c r="LD102" t="s">
        <v>197</v>
      </c>
      <c r="LE102" t="s">
        <v>197</v>
      </c>
      <c r="LF102" t="s">
        <v>154</v>
      </c>
      <c r="LG102" t="s">
        <v>197</v>
      </c>
      <c r="LH102" t="s">
        <v>197</v>
      </c>
      <c r="LJ102">
        <v>3</v>
      </c>
      <c r="LK102" s="24"/>
    </row>
    <row r="103" spans="1:323" x14ac:dyDescent="0.25">
      <c r="A103" s="48">
        <v>44549</v>
      </c>
      <c r="B103" s="48">
        <v>44561</v>
      </c>
      <c r="C103" t="s">
        <v>25</v>
      </c>
      <c r="D103" t="s">
        <v>6</v>
      </c>
      <c r="E103" s="49" t="s">
        <v>1779</v>
      </c>
      <c r="F103" s="49" t="s">
        <v>531</v>
      </c>
      <c r="G103" t="s">
        <v>729</v>
      </c>
      <c r="H103" t="s">
        <v>51</v>
      </c>
      <c r="I103" t="s">
        <v>776</v>
      </c>
      <c r="J103" t="s">
        <v>55</v>
      </c>
      <c r="K103" t="s">
        <v>1182</v>
      </c>
      <c r="L103" t="s">
        <v>1183</v>
      </c>
      <c r="M103" t="s">
        <v>525</v>
      </c>
      <c r="N103" t="s">
        <v>1184</v>
      </c>
      <c r="O103" s="46">
        <v>4</v>
      </c>
      <c r="P103" t="s">
        <v>16</v>
      </c>
      <c r="Q103" t="s">
        <v>527</v>
      </c>
      <c r="R103" t="s">
        <v>565</v>
      </c>
      <c r="S103" t="s">
        <v>148</v>
      </c>
      <c r="T103" t="s">
        <v>529</v>
      </c>
      <c r="Z103" t="s">
        <v>530</v>
      </c>
      <c r="AA103" t="s">
        <v>154</v>
      </c>
      <c r="AB103" t="s">
        <v>197</v>
      </c>
      <c r="AC103" t="s">
        <v>197</v>
      </c>
      <c r="AD103">
        <v>311</v>
      </c>
      <c r="AE103">
        <v>1253</v>
      </c>
      <c r="AF103">
        <v>311</v>
      </c>
      <c r="AG103">
        <v>1253</v>
      </c>
      <c r="AH103">
        <v>27</v>
      </c>
      <c r="AI103">
        <v>35</v>
      </c>
      <c r="AJ103">
        <v>80</v>
      </c>
      <c r="AK103">
        <v>120</v>
      </c>
      <c r="AL103">
        <v>110</v>
      </c>
      <c r="AM103">
        <v>140</v>
      </c>
      <c r="AN103">
        <v>49</v>
      </c>
      <c r="AO103">
        <v>72</v>
      </c>
      <c r="AP103">
        <v>240</v>
      </c>
      <c r="AQ103">
        <v>310</v>
      </c>
      <c r="AR103">
        <v>30</v>
      </c>
      <c r="AS103">
        <v>40</v>
      </c>
      <c r="AT103">
        <v>536</v>
      </c>
      <c r="AU103">
        <v>717</v>
      </c>
      <c r="AV103" t="s">
        <v>531</v>
      </c>
      <c r="AW103" t="s">
        <v>51</v>
      </c>
      <c r="AX103" t="s">
        <v>55</v>
      </c>
      <c r="AY103" t="s">
        <v>697</v>
      </c>
      <c r="AZ103" t="s">
        <v>154</v>
      </c>
      <c r="BA103" t="s">
        <v>197</v>
      </c>
      <c r="BB103" t="s">
        <v>197</v>
      </c>
      <c r="BC103" t="s">
        <v>197</v>
      </c>
      <c r="BD103" t="s">
        <v>154</v>
      </c>
      <c r="BE103" t="s">
        <v>197</v>
      </c>
      <c r="BF103" t="s">
        <v>197</v>
      </c>
      <c r="BG103" t="s">
        <v>197</v>
      </c>
      <c r="BH103" s="24">
        <v>2021</v>
      </c>
      <c r="BI103" s="24">
        <v>2021</v>
      </c>
      <c r="BJ103" t="s">
        <v>111</v>
      </c>
      <c r="BL103" t="s">
        <v>570</v>
      </c>
      <c r="CN103">
        <v>0</v>
      </c>
      <c r="CO103">
        <v>0</v>
      </c>
      <c r="DZ103">
        <v>0</v>
      </c>
      <c r="EA103">
        <v>0</v>
      </c>
      <c r="EF103" s="1">
        <v>1</v>
      </c>
      <c r="EG103" s="1">
        <v>0</v>
      </c>
      <c r="EH103" s="1">
        <v>0</v>
      </c>
      <c r="EI103" s="1">
        <v>0</v>
      </c>
      <c r="EJ103" t="s">
        <v>534</v>
      </c>
      <c r="EL103" t="s">
        <v>1185</v>
      </c>
      <c r="EM103" t="s">
        <v>154</v>
      </c>
      <c r="EN103" t="s">
        <v>197</v>
      </c>
      <c r="EO103" t="s">
        <v>197</v>
      </c>
      <c r="EP103" t="s">
        <v>197</v>
      </c>
      <c r="EQ103" t="s">
        <v>197</v>
      </c>
      <c r="ER103" t="s">
        <v>197</v>
      </c>
      <c r="ES103" t="s">
        <v>197</v>
      </c>
      <c r="ET103" t="s">
        <v>197</v>
      </c>
      <c r="EU103" t="s">
        <v>154</v>
      </c>
      <c r="EV103" t="s">
        <v>197</v>
      </c>
      <c r="EW103" t="s">
        <v>197</v>
      </c>
      <c r="EX103" t="s">
        <v>590</v>
      </c>
      <c r="EY103" t="s">
        <v>537</v>
      </c>
      <c r="FG103">
        <v>250</v>
      </c>
      <c r="FH103" t="s">
        <v>148</v>
      </c>
      <c r="FI103" t="s">
        <v>148</v>
      </c>
      <c r="FJ103" t="s">
        <v>148</v>
      </c>
      <c r="FN103" t="s">
        <v>147</v>
      </c>
      <c r="FO103" t="s">
        <v>170</v>
      </c>
      <c r="FQ103" t="s">
        <v>706</v>
      </c>
      <c r="FR103" t="s">
        <v>197</v>
      </c>
      <c r="FS103" t="s">
        <v>197</v>
      </c>
      <c r="FT103" t="s">
        <v>197</v>
      </c>
      <c r="FU103" t="s">
        <v>197</v>
      </c>
      <c r="FV103" t="s">
        <v>154</v>
      </c>
      <c r="FW103" t="s">
        <v>197</v>
      </c>
      <c r="FX103" t="s">
        <v>197</v>
      </c>
      <c r="FY103" t="s">
        <v>197</v>
      </c>
      <c r="FZ103" t="s">
        <v>632</v>
      </c>
      <c r="GA103" t="s">
        <v>543</v>
      </c>
      <c r="GB103" t="s">
        <v>544</v>
      </c>
      <c r="GC103" t="s">
        <v>197</v>
      </c>
      <c r="GD103" t="s">
        <v>197</v>
      </c>
      <c r="GE103" t="s">
        <v>197</v>
      </c>
      <c r="GF103" t="s">
        <v>154</v>
      </c>
      <c r="GG103" t="s">
        <v>197</v>
      </c>
      <c r="GH103" t="s">
        <v>147</v>
      </c>
      <c r="GP103" t="s">
        <v>147</v>
      </c>
      <c r="GY103" t="s">
        <v>894</v>
      </c>
      <c r="GZ103" t="s">
        <v>1770</v>
      </c>
      <c r="HA103" t="s">
        <v>197</v>
      </c>
      <c r="HB103" t="s">
        <v>197</v>
      </c>
      <c r="HC103" t="s">
        <v>197</v>
      </c>
      <c r="HD103" t="s">
        <v>197</v>
      </c>
      <c r="HE103" t="s">
        <v>197</v>
      </c>
      <c r="HF103" t="s">
        <v>197</v>
      </c>
      <c r="HG103" t="s">
        <v>154</v>
      </c>
      <c r="HH103" t="s">
        <v>543</v>
      </c>
      <c r="HI103" t="s">
        <v>1186</v>
      </c>
      <c r="HK103" t="s">
        <v>148</v>
      </c>
      <c r="HL103" t="s">
        <v>574</v>
      </c>
      <c r="HM103" t="s">
        <v>154</v>
      </c>
      <c r="HN103" t="s">
        <v>197</v>
      </c>
      <c r="HO103" t="s">
        <v>197</v>
      </c>
      <c r="HP103" t="s">
        <v>197</v>
      </c>
      <c r="HQ103" t="s">
        <v>197</v>
      </c>
      <c r="HS103" t="s">
        <v>575</v>
      </c>
      <c r="HT103" t="s">
        <v>594</v>
      </c>
      <c r="HU103" t="s">
        <v>678</v>
      </c>
      <c r="HV103" t="s">
        <v>197</v>
      </c>
      <c r="HW103" t="s">
        <v>197</v>
      </c>
      <c r="HX103" t="s">
        <v>197</v>
      </c>
      <c r="HY103" t="s">
        <v>197</v>
      </c>
      <c r="HZ103" t="s">
        <v>154</v>
      </c>
      <c r="IA103" t="s">
        <v>154</v>
      </c>
      <c r="IB103" t="s">
        <v>197</v>
      </c>
      <c r="IC103" t="s">
        <v>197</v>
      </c>
      <c r="ID103" t="s">
        <v>197</v>
      </c>
      <c r="IE103" t="s">
        <v>197</v>
      </c>
      <c r="IF103" t="s">
        <v>197</v>
      </c>
      <c r="IG103" t="s">
        <v>154</v>
      </c>
      <c r="IH103" t="s">
        <v>197</v>
      </c>
      <c r="II103" t="s">
        <v>578</v>
      </c>
      <c r="IJ103" t="s">
        <v>147</v>
      </c>
      <c r="JH103" t="s">
        <v>148</v>
      </c>
      <c r="JI103" t="s">
        <v>596</v>
      </c>
      <c r="JJ103" t="s">
        <v>154</v>
      </c>
      <c r="JK103" t="s">
        <v>154</v>
      </c>
      <c r="JL103" t="s">
        <v>154</v>
      </c>
      <c r="JM103" t="s">
        <v>197</v>
      </c>
      <c r="JN103" t="s">
        <v>197</v>
      </c>
      <c r="JO103" t="s">
        <v>197</v>
      </c>
      <c r="JP103" t="s">
        <v>197</v>
      </c>
      <c r="JQ103" t="s">
        <v>197</v>
      </c>
      <c r="JR103" t="s">
        <v>753</v>
      </c>
      <c r="JS103" t="s">
        <v>197</v>
      </c>
      <c r="JT103" t="s">
        <v>197</v>
      </c>
      <c r="JU103" t="s">
        <v>154</v>
      </c>
      <c r="JV103" t="s">
        <v>197</v>
      </c>
      <c r="JW103" t="s">
        <v>154</v>
      </c>
      <c r="JX103" t="s">
        <v>154</v>
      </c>
      <c r="JY103" t="s">
        <v>197</v>
      </c>
      <c r="JZ103" t="s">
        <v>147</v>
      </c>
      <c r="KA103" t="s">
        <v>180</v>
      </c>
      <c r="KB103" t="s">
        <v>580</v>
      </c>
      <c r="KD103" t="s">
        <v>671</v>
      </c>
      <c r="KE103" t="s">
        <v>154</v>
      </c>
      <c r="KF103" t="s">
        <v>197</v>
      </c>
      <c r="KG103" t="s">
        <v>197</v>
      </c>
      <c r="KH103" t="s">
        <v>197</v>
      </c>
      <c r="KI103" t="s">
        <v>197</v>
      </c>
      <c r="KJ103" t="s">
        <v>154</v>
      </c>
      <c r="KK103" t="s">
        <v>197</v>
      </c>
      <c r="KM103" t="s">
        <v>557</v>
      </c>
      <c r="KN103" t="s">
        <v>148</v>
      </c>
      <c r="KO103" t="s">
        <v>558</v>
      </c>
      <c r="KP103" t="s">
        <v>600</v>
      </c>
      <c r="KR103" t="s">
        <v>148</v>
      </c>
      <c r="KS103" t="s">
        <v>601</v>
      </c>
      <c r="KT103" t="s">
        <v>154</v>
      </c>
      <c r="KU103" t="s">
        <v>154</v>
      </c>
      <c r="KV103" t="s">
        <v>197</v>
      </c>
      <c r="KX103" t="s">
        <v>784</v>
      </c>
      <c r="KY103" t="s">
        <v>154</v>
      </c>
      <c r="KZ103" t="s">
        <v>154</v>
      </c>
      <c r="LA103" t="s">
        <v>197</v>
      </c>
      <c r="LB103" t="s">
        <v>154</v>
      </c>
      <c r="LC103" t="s">
        <v>197</v>
      </c>
      <c r="LD103" t="s">
        <v>197</v>
      </c>
      <c r="LE103" t="s">
        <v>197</v>
      </c>
      <c r="LF103" t="s">
        <v>197</v>
      </c>
      <c r="LG103" t="s">
        <v>197</v>
      </c>
      <c r="LH103" t="s">
        <v>197</v>
      </c>
      <c r="LJ103">
        <v>2</v>
      </c>
      <c r="LK103" s="24"/>
    </row>
    <row r="104" spans="1:323" x14ac:dyDescent="0.25">
      <c r="A104" s="48">
        <v>44549</v>
      </c>
      <c r="B104" s="48">
        <v>44561</v>
      </c>
      <c r="C104" t="s">
        <v>25</v>
      </c>
      <c r="D104" t="s">
        <v>6</v>
      </c>
      <c r="E104" s="49" t="s">
        <v>1779</v>
      </c>
      <c r="F104" s="49" t="s">
        <v>531</v>
      </c>
      <c r="G104" t="s">
        <v>729</v>
      </c>
      <c r="H104" t="s">
        <v>51</v>
      </c>
      <c r="I104" t="s">
        <v>776</v>
      </c>
      <c r="J104" t="s">
        <v>55</v>
      </c>
      <c r="K104" t="s">
        <v>1187</v>
      </c>
      <c r="L104" t="s">
        <v>1188</v>
      </c>
      <c r="M104" t="s">
        <v>525</v>
      </c>
      <c r="N104" t="s">
        <v>39</v>
      </c>
      <c r="O104" s="46">
        <v>1</v>
      </c>
      <c r="P104" t="s">
        <v>18</v>
      </c>
      <c r="S104" t="s">
        <v>148</v>
      </c>
      <c r="W104">
        <v>0</v>
      </c>
      <c r="X104">
        <v>0</v>
      </c>
      <c r="Z104" t="s">
        <v>530</v>
      </c>
      <c r="AA104" t="s">
        <v>154</v>
      </c>
      <c r="AB104" t="s">
        <v>197</v>
      </c>
      <c r="AC104" t="s">
        <v>197</v>
      </c>
      <c r="AD104">
        <v>250</v>
      </c>
      <c r="AE104">
        <v>1240</v>
      </c>
      <c r="AF104">
        <v>250</v>
      </c>
      <c r="AG104">
        <v>1240</v>
      </c>
      <c r="AH104">
        <v>20</v>
      </c>
      <c r="AI104">
        <v>40</v>
      </c>
      <c r="AJ104">
        <v>60</v>
      </c>
      <c r="AK104">
        <v>100</v>
      </c>
      <c r="AL104">
        <v>100</v>
      </c>
      <c r="AM104">
        <v>200</v>
      </c>
      <c r="AN104">
        <v>70</v>
      </c>
      <c r="AO104">
        <v>100</v>
      </c>
      <c r="AP104">
        <v>200</v>
      </c>
      <c r="AQ104">
        <v>300</v>
      </c>
      <c r="AR104">
        <v>20</v>
      </c>
      <c r="AS104">
        <v>30</v>
      </c>
      <c r="AT104">
        <v>470</v>
      </c>
      <c r="AU104">
        <v>770</v>
      </c>
      <c r="AV104" t="s">
        <v>531</v>
      </c>
      <c r="AW104" t="s">
        <v>51</v>
      </c>
      <c r="AX104" t="s">
        <v>55</v>
      </c>
      <c r="AY104" t="s">
        <v>697</v>
      </c>
      <c r="AZ104" t="s">
        <v>154</v>
      </c>
      <c r="BA104" t="s">
        <v>197</v>
      </c>
      <c r="BB104" t="s">
        <v>197</v>
      </c>
      <c r="BC104" t="s">
        <v>197</v>
      </c>
      <c r="BD104" t="s">
        <v>154</v>
      </c>
      <c r="BE104" t="s">
        <v>197</v>
      </c>
      <c r="BF104" t="s">
        <v>197</v>
      </c>
      <c r="BG104" t="s">
        <v>197</v>
      </c>
      <c r="BH104" s="24">
        <v>2015</v>
      </c>
      <c r="BI104" s="24">
        <v>2019</v>
      </c>
      <c r="BJ104" t="s">
        <v>111</v>
      </c>
      <c r="BL104" t="s">
        <v>658</v>
      </c>
      <c r="CN104">
        <v>0</v>
      </c>
      <c r="CO104">
        <v>0</v>
      </c>
      <c r="DZ104">
        <v>0</v>
      </c>
      <c r="EA104">
        <v>0</v>
      </c>
      <c r="EF104" s="1">
        <v>1</v>
      </c>
      <c r="EG104" s="1">
        <v>0</v>
      </c>
      <c r="EH104" s="1">
        <v>0</v>
      </c>
      <c r="EI104" s="1">
        <v>0</v>
      </c>
      <c r="EJ104" t="s">
        <v>534</v>
      </c>
      <c r="EL104" t="s">
        <v>1189</v>
      </c>
      <c r="EM104" t="s">
        <v>154</v>
      </c>
      <c r="EN104" t="s">
        <v>154</v>
      </c>
      <c r="EO104" t="s">
        <v>154</v>
      </c>
      <c r="EP104" t="s">
        <v>197</v>
      </c>
      <c r="EQ104" t="s">
        <v>197</v>
      </c>
      <c r="ER104" t="s">
        <v>154</v>
      </c>
      <c r="ES104" t="s">
        <v>197</v>
      </c>
      <c r="ET104" t="s">
        <v>197</v>
      </c>
      <c r="EU104" t="s">
        <v>154</v>
      </c>
      <c r="EV104" t="s">
        <v>154</v>
      </c>
      <c r="EW104" t="s">
        <v>197</v>
      </c>
      <c r="EX104" t="s">
        <v>537</v>
      </c>
      <c r="EY104" t="s">
        <v>537</v>
      </c>
      <c r="EZ104" t="s">
        <v>537</v>
      </c>
      <c r="FB104" t="s">
        <v>537</v>
      </c>
      <c r="FE104" t="s">
        <v>540</v>
      </c>
      <c r="FG104">
        <v>226</v>
      </c>
      <c r="FH104" t="s">
        <v>148</v>
      </c>
      <c r="FI104" t="s">
        <v>148</v>
      </c>
      <c r="FJ104" t="s">
        <v>148</v>
      </c>
      <c r="FN104" t="s">
        <v>147</v>
      </c>
      <c r="FO104" t="s">
        <v>170</v>
      </c>
      <c r="FQ104" t="s">
        <v>688</v>
      </c>
      <c r="FR104" t="s">
        <v>197</v>
      </c>
      <c r="FS104" t="s">
        <v>154</v>
      </c>
      <c r="FT104" t="s">
        <v>197</v>
      </c>
      <c r="FU104" t="s">
        <v>197</v>
      </c>
      <c r="FV104" t="s">
        <v>154</v>
      </c>
      <c r="FW104" t="s">
        <v>197</v>
      </c>
      <c r="FX104" t="s">
        <v>197</v>
      </c>
      <c r="FY104" t="s">
        <v>197</v>
      </c>
      <c r="FZ104" t="s">
        <v>550</v>
      </c>
      <c r="GA104" t="s">
        <v>632</v>
      </c>
      <c r="GB104" t="s">
        <v>610</v>
      </c>
      <c r="GC104" t="s">
        <v>154</v>
      </c>
      <c r="GD104" t="s">
        <v>197</v>
      </c>
      <c r="GE104" t="s">
        <v>197</v>
      </c>
      <c r="GF104" t="s">
        <v>197</v>
      </c>
      <c r="GG104" t="s">
        <v>197</v>
      </c>
      <c r="GH104" t="s">
        <v>147</v>
      </c>
      <c r="GP104" t="s">
        <v>147</v>
      </c>
      <c r="GY104" t="s">
        <v>634</v>
      </c>
      <c r="HH104" t="s">
        <v>632</v>
      </c>
      <c r="HK104" t="s">
        <v>148</v>
      </c>
      <c r="HL104" t="s">
        <v>1176</v>
      </c>
      <c r="HM104" t="s">
        <v>154</v>
      </c>
      <c r="HN104" t="s">
        <v>197</v>
      </c>
      <c r="HO104" t="s">
        <v>197</v>
      </c>
      <c r="HP104" t="s">
        <v>154</v>
      </c>
      <c r="HQ104" t="s">
        <v>197</v>
      </c>
      <c r="HS104" t="s">
        <v>575</v>
      </c>
      <c r="HT104" t="s">
        <v>594</v>
      </c>
      <c r="HU104" t="s">
        <v>858</v>
      </c>
      <c r="HV104" t="s">
        <v>197</v>
      </c>
      <c r="HW104" t="s">
        <v>197</v>
      </c>
      <c r="HX104" t="s">
        <v>197</v>
      </c>
      <c r="HY104" t="s">
        <v>197</v>
      </c>
      <c r="HZ104" t="s">
        <v>197</v>
      </c>
      <c r="IA104" t="s">
        <v>154</v>
      </c>
      <c r="IB104" t="s">
        <v>154</v>
      </c>
      <c r="IC104" t="s">
        <v>197</v>
      </c>
      <c r="ID104" t="s">
        <v>154</v>
      </c>
      <c r="IE104" t="s">
        <v>197</v>
      </c>
      <c r="IF104" t="s">
        <v>197</v>
      </c>
      <c r="IG104" t="s">
        <v>197</v>
      </c>
      <c r="IH104" t="s">
        <v>197</v>
      </c>
      <c r="IJ104" t="s">
        <v>147</v>
      </c>
      <c r="JH104" t="s">
        <v>148</v>
      </c>
      <c r="JI104" t="s">
        <v>670</v>
      </c>
      <c r="JJ104" t="s">
        <v>154</v>
      </c>
      <c r="JK104" t="s">
        <v>154</v>
      </c>
      <c r="JL104" t="s">
        <v>154</v>
      </c>
      <c r="JM104" t="s">
        <v>197</v>
      </c>
      <c r="JN104" t="s">
        <v>197</v>
      </c>
      <c r="JO104" t="s">
        <v>197</v>
      </c>
      <c r="JP104" t="s">
        <v>197</v>
      </c>
      <c r="JQ104" t="s">
        <v>197</v>
      </c>
      <c r="JR104" t="s">
        <v>693</v>
      </c>
      <c r="JS104" t="s">
        <v>197</v>
      </c>
      <c r="JT104" t="s">
        <v>197</v>
      </c>
      <c r="JU104" t="s">
        <v>154</v>
      </c>
      <c r="JV104" t="s">
        <v>197</v>
      </c>
      <c r="JW104" t="s">
        <v>154</v>
      </c>
      <c r="JX104" t="s">
        <v>154</v>
      </c>
      <c r="JY104" t="s">
        <v>197</v>
      </c>
      <c r="JZ104" t="s">
        <v>148</v>
      </c>
      <c r="KB104" t="s">
        <v>580</v>
      </c>
      <c r="KD104" t="s">
        <v>614</v>
      </c>
      <c r="KE104" t="s">
        <v>154</v>
      </c>
      <c r="KF104" t="s">
        <v>197</v>
      </c>
      <c r="KG104" t="s">
        <v>197</v>
      </c>
      <c r="KH104" t="s">
        <v>197</v>
      </c>
      <c r="KI104" t="s">
        <v>197</v>
      </c>
      <c r="KJ104" t="s">
        <v>154</v>
      </c>
      <c r="KK104" t="s">
        <v>197</v>
      </c>
      <c r="KM104" t="s">
        <v>557</v>
      </c>
      <c r="KN104" t="s">
        <v>148</v>
      </c>
      <c r="KO104" t="s">
        <v>558</v>
      </c>
      <c r="KP104" t="s">
        <v>600</v>
      </c>
      <c r="KR104" t="s">
        <v>148</v>
      </c>
      <c r="KS104" t="s">
        <v>560</v>
      </c>
      <c r="KT104" t="s">
        <v>154</v>
      </c>
      <c r="KU104" t="s">
        <v>154</v>
      </c>
      <c r="KV104" t="s">
        <v>197</v>
      </c>
      <c r="KX104" t="s">
        <v>879</v>
      </c>
      <c r="KY104" t="s">
        <v>154</v>
      </c>
      <c r="KZ104" t="s">
        <v>197</v>
      </c>
      <c r="LA104" t="s">
        <v>197</v>
      </c>
      <c r="LB104" t="s">
        <v>154</v>
      </c>
      <c r="LC104" t="s">
        <v>197</v>
      </c>
      <c r="LD104" t="s">
        <v>197</v>
      </c>
      <c r="LE104" t="s">
        <v>154</v>
      </c>
      <c r="LF104" t="s">
        <v>197</v>
      </c>
      <c r="LG104" t="s">
        <v>197</v>
      </c>
      <c r="LH104" t="s">
        <v>197</v>
      </c>
      <c r="LJ104">
        <v>3</v>
      </c>
      <c r="LK104" s="24"/>
    </row>
    <row r="105" spans="1:323" x14ac:dyDescent="0.25">
      <c r="A105" s="48">
        <v>44538</v>
      </c>
      <c r="B105" s="48">
        <v>44561</v>
      </c>
      <c r="C105" t="s">
        <v>25</v>
      </c>
      <c r="D105" t="s">
        <v>6</v>
      </c>
      <c r="E105" s="49" t="s">
        <v>1779</v>
      </c>
      <c r="F105" s="49" t="s">
        <v>531</v>
      </c>
      <c r="G105" t="s">
        <v>521</v>
      </c>
      <c r="H105" t="s">
        <v>34</v>
      </c>
      <c r="I105" t="s">
        <v>522</v>
      </c>
      <c r="J105" t="s">
        <v>38</v>
      </c>
      <c r="K105" t="s">
        <v>1190</v>
      </c>
      <c r="L105" t="s">
        <v>959</v>
      </c>
      <c r="M105" t="s">
        <v>525</v>
      </c>
      <c r="N105" t="s">
        <v>772</v>
      </c>
      <c r="O105" s="46">
        <v>8</v>
      </c>
      <c r="P105" t="s">
        <v>16</v>
      </c>
      <c r="Q105" t="s">
        <v>527</v>
      </c>
      <c r="R105" t="s">
        <v>528</v>
      </c>
      <c r="S105" t="s">
        <v>148</v>
      </c>
      <c r="T105" t="s">
        <v>529</v>
      </c>
      <c r="Z105" t="s">
        <v>655</v>
      </c>
      <c r="AA105" t="s">
        <v>154</v>
      </c>
      <c r="AB105" t="s">
        <v>197</v>
      </c>
      <c r="AC105" t="s">
        <v>154</v>
      </c>
      <c r="AD105">
        <v>400</v>
      </c>
      <c r="AE105">
        <v>2000</v>
      </c>
      <c r="AF105">
        <v>330</v>
      </c>
      <c r="AG105">
        <v>1750</v>
      </c>
      <c r="AH105">
        <v>50</v>
      </c>
      <c r="AI105">
        <v>110</v>
      </c>
      <c r="AJ105">
        <v>60</v>
      </c>
      <c r="AK105">
        <v>80</v>
      </c>
      <c r="AL105">
        <v>100</v>
      </c>
      <c r="AM105">
        <v>150</v>
      </c>
      <c r="AN105">
        <v>80</v>
      </c>
      <c r="AO105">
        <v>120</v>
      </c>
      <c r="AP105">
        <v>200</v>
      </c>
      <c r="AQ105">
        <v>600</v>
      </c>
      <c r="AR105">
        <v>50</v>
      </c>
      <c r="AS105">
        <v>150</v>
      </c>
      <c r="AT105">
        <v>540</v>
      </c>
      <c r="AU105">
        <v>1210</v>
      </c>
      <c r="AV105" t="s">
        <v>531</v>
      </c>
      <c r="AW105" t="s">
        <v>39</v>
      </c>
      <c r="AX105" t="s">
        <v>47</v>
      </c>
      <c r="AY105" t="s">
        <v>532</v>
      </c>
      <c r="AZ105" t="s">
        <v>154</v>
      </c>
      <c r="BA105" t="s">
        <v>197</v>
      </c>
      <c r="BB105" t="s">
        <v>197</v>
      </c>
      <c r="BC105" t="s">
        <v>197</v>
      </c>
      <c r="BD105" t="s">
        <v>154</v>
      </c>
      <c r="BE105" t="s">
        <v>154</v>
      </c>
      <c r="BF105" t="s">
        <v>197</v>
      </c>
      <c r="BG105" t="s">
        <v>197</v>
      </c>
      <c r="BH105" s="24">
        <v>2016</v>
      </c>
      <c r="BI105" s="24">
        <v>2016</v>
      </c>
      <c r="BJ105" t="s">
        <v>111</v>
      </c>
      <c r="BL105" t="s">
        <v>533</v>
      </c>
      <c r="CN105">
        <v>0</v>
      </c>
      <c r="CO105">
        <v>0</v>
      </c>
      <c r="CY105">
        <v>70</v>
      </c>
      <c r="CZ105">
        <v>250</v>
      </c>
      <c r="DA105">
        <v>4</v>
      </c>
      <c r="DB105">
        <v>6</v>
      </c>
      <c r="DC105">
        <v>3</v>
      </c>
      <c r="DD105">
        <v>7</v>
      </c>
      <c r="DE105">
        <v>5</v>
      </c>
      <c r="DF105">
        <v>15</v>
      </c>
      <c r="DG105">
        <v>5</v>
      </c>
      <c r="DH105">
        <v>15</v>
      </c>
      <c r="DI105">
        <v>40</v>
      </c>
      <c r="DJ105">
        <v>100</v>
      </c>
      <c r="DK105">
        <v>20</v>
      </c>
      <c r="DL105">
        <v>30</v>
      </c>
      <c r="DM105">
        <v>77</v>
      </c>
      <c r="DN105">
        <v>173</v>
      </c>
      <c r="DO105" t="s">
        <v>684</v>
      </c>
      <c r="DP105" t="s">
        <v>685</v>
      </c>
      <c r="DQ105" t="s">
        <v>1191</v>
      </c>
      <c r="DR105" t="s">
        <v>154</v>
      </c>
      <c r="DS105" t="s">
        <v>197</v>
      </c>
      <c r="DT105" t="s">
        <v>197</v>
      </c>
      <c r="DU105" t="s">
        <v>197</v>
      </c>
      <c r="DV105" t="s">
        <v>197</v>
      </c>
      <c r="DW105" t="s">
        <v>154</v>
      </c>
      <c r="DX105" t="s">
        <v>197</v>
      </c>
      <c r="DY105" t="s">
        <v>154</v>
      </c>
      <c r="DZ105">
        <v>2016</v>
      </c>
      <c r="EA105">
        <v>2019</v>
      </c>
      <c r="EB105" t="s">
        <v>111</v>
      </c>
      <c r="ED105" t="s">
        <v>533</v>
      </c>
      <c r="EF105" s="1">
        <v>1</v>
      </c>
      <c r="EG105" s="1">
        <v>0</v>
      </c>
      <c r="EH105" s="1">
        <v>0</v>
      </c>
      <c r="EI105" s="1">
        <v>0</v>
      </c>
      <c r="EJ105" t="s">
        <v>534</v>
      </c>
      <c r="EL105" t="s">
        <v>1192</v>
      </c>
      <c r="EM105" t="s">
        <v>154</v>
      </c>
      <c r="EN105" t="s">
        <v>154</v>
      </c>
      <c r="EO105" t="s">
        <v>154</v>
      </c>
      <c r="EP105" t="s">
        <v>154</v>
      </c>
      <c r="EQ105" t="s">
        <v>154</v>
      </c>
      <c r="ER105" t="s">
        <v>154</v>
      </c>
      <c r="ES105" t="s">
        <v>154</v>
      </c>
      <c r="ET105" t="s">
        <v>154</v>
      </c>
      <c r="EU105" t="s">
        <v>154</v>
      </c>
      <c r="EV105" t="s">
        <v>154</v>
      </c>
      <c r="EW105" t="s">
        <v>197</v>
      </c>
      <c r="EX105" t="s">
        <v>536</v>
      </c>
      <c r="EY105" t="s">
        <v>537</v>
      </c>
      <c r="EZ105" t="s">
        <v>537</v>
      </c>
      <c r="FA105" t="s">
        <v>537</v>
      </c>
      <c r="FB105" t="s">
        <v>537</v>
      </c>
      <c r="FC105" t="s">
        <v>540</v>
      </c>
      <c r="FD105" t="s">
        <v>540</v>
      </c>
      <c r="FE105" t="s">
        <v>540</v>
      </c>
      <c r="FF105" t="s">
        <v>540</v>
      </c>
      <c r="FG105">
        <v>300</v>
      </c>
      <c r="FH105" t="s">
        <v>148</v>
      </c>
      <c r="FI105" t="s">
        <v>148</v>
      </c>
      <c r="FJ105" t="s">
        <v>148</v>
      </c>
      <c r="FN105" t="s">
        <v>147</v>
      </c>
      <c r="FO105" t="s">
        <v>622</v>
      </c>
      <c r="FQ105" t="s">
        <v>667</v>
      </c>
      <c r="FR105" t="s">
        <v>154</v>
      </c>
      <c r="FS105" t="s">
        <v>197</v>
      </c>
      <c r="FT105" t="s">
        <v>197</v>
      </c>
      <c r="FU105" t="s">
        <v>197</v>
      </c>
      <c r="FV105" t="s">
        <v>197</v>
      </c>
      <c r="FW105" t="s">
        <v>197</v>
      </c>
      <c r="FX105" t="s">
        <v>197</v>
      </c>
      <c r="FY105" t="s">
        <v>197</v>
      </c>
      <c r="FZ105" t="s">
        <v>550</v>
      </c>
      <c r="GA105" t="s">
        <v>543</v>
      </c>
      <c r="GB105" t="s">
        <v>610</v>
      </c>
      <c r="GC105" t="s">
        <v>154</v>
      </c>
      <c r="GD105" t="s">
        <v>197</v>
      </c>
      <c r="GE105" t="s">
        <v>197</v>
      </c>
      <c r="GF105" t="s">
        <v>197</v>
      </c>
      <c r="GG105" t="s">
        <v>197</v>
      </c>
      <c r="GH105" t="s">
        <v>148</v>
      </c>
      <c r="GI105">
        <v>60</v>
      </c>
      <c r="GJ105" t="s">
        <v>591</v>
      </c>
      <c r="GK105" t="s">
        <v>154</v>
      </c>
      <c r="GL105" t="s">
        <v>197</v>
      </c>
      <c r="GM105" t="s">
        <v>592</v>
      </c>
      <c r="GN105" t="s">
        <v>147</v>
      </c>
      <c r="GO105" t="s">
        <v>593</v>
      </c>
      <c r="GP105" t="s">
        <v>147</v>
      </c>
      <c r="GY105" t="s">
        <v>634</v>
      </c>
      <c r="HH105" t="s">
        <v>543</v>
      </c>
      <c r="HK105" t="s">
        <v>148</v>
      </c>
      <c r="HL105" t="s">
        <v>549</v>
      </c>
      <c r="HM105" t="s">
        <v>197</v>
      </c>
      <c r="HN105" t="s">
        <v>154</v>
      </c>
      <c r="HO105" t="s">
        <v>197</v>
      </c>
      <c r="HP105" t="s">
        <v>197</v>
      </c>
      <c r="HQ105" t="s">
        <v>197</v>
      </c>
      <c r="HS105" t="s">
        <v>550</v>
      </c>
      <c r="HU105" t="s">
        <v>1193</v>
      </c>
      <c r="HV105" t="s">
        <v>197</v>
      </c>
      <c r="HW105" t="s">
        <v>154</v>
      </c>
      <c r="HX105" t="s">
        <v>197</v>
      </c>
      <c r="HY105" t="s">
        <v>197</v>
      </c>
      <c r="HZ105" t="s">
        <v>197</v>
      </c>
      <c r="IA105" t="s">
        <v>154</v>
      </c>
      <c r="IB105" t="s">
        <v>197</v>
      </c>
      <c r="IC105" t="s">
        <v>154</v>
      </c>
      <c r="ID105" t="s">
        <v>197</v>
      </c>
      <c r="IE105" t="s">
        <v>197</v>
      </c>
      <c r="IF105" t="s">
        <v>197</v>
      </c>
      <c r="IG105" t="s">
        <v>197</v>
      </c>
      <c r="IH105" t="s">
        <v>197</v>
      </c>
      <c r="IJ105" t="s">
        <v>147</v>
      </c>
      <c r="JH105" t="s">
        <v>148</v>
      </c>
      <c r="JI105" t="s">
        <v>1008</v>
      </c>
      <c r="JJ105" t="s">
        <v>154</v>
      </c>
      <c r="JK105" t="s">
        <v>197</v>
      </c>
      <c r="JL105" t="s">
        <v>197</v>
      </c>
      <c r="JM105" t="s">
        <v>154</v>
      </c>
      <c r="JN105" t="s">
        <v>154</v>
      </c>
      <c r="JO105" t="s">
        <v>197</v>
      </c>
      <c r="JP105" t="s">
        <v>197</v>
      </c>
      <c r="JQ105" t="s">
        <v>197</v>
      </c>
      <c r="JR105" t="s">
        <v>613</v>
      </c>
      <c r="JS105" t="s">
        <v>197</v>
      </c>
      <c r="JT105" t="s">
        <v>197</v>
      </c>
      <c r="JU105" t="s">
        <v>154</v>
      </c>
      <c r="JV105" t="s">
        <v>197</v>
      </c>
      <c r="JW105" t="s">
        <v>154</v>
      </c>
      <c r="JX105" t="s">
        <v>154</v>
      </c>
      <c r="JY105" t="s">
        <v>197</v>
      </c>
      <c r="JZ105" t="s">
        <v>148</v>
      </c>
      <c r="KB105" t="s">
        <v>555</v>
      </c>
      <c r="KD105" t="s">
        <v>640</v>
      </c>
      <c r="KE105" t="s">
        <v>197</v>
      </c>
      <c r="KF105" t="s">
        <v>197</v>
      </c>
      <c r="KG105" t="s">
        <v>197</v>
      </c>
      <c r="KH105" t="s">
        <v>154</v>
      </c>
      <c r="KI105" t="s">
        <v>197</v>
      </c>
      <c r="KJ105" t="s">
        <v>154</v>
      </c>
      <c r="KK105" t="s">
        <v>197</v>
      </c>
      <c r="KM105" t="s">
        <v>557</v>
      </c>
      <c r="KN105" t="s">
        <v>148</v>
      </c>
      <c r="KO105" t="s">
        <v>558</v>
      </c>
      <c r="KP105" t="s">
        <v>559</v>
      </c>
      <c r="KR105" t="s">
        <v>148</v>
      </c>
      <c r="KS105" t="s">
        <v>601</v>
      </c>
      <c r="KT105" t="s">
        <v>154</v>
      </c>
      <c r="KU105" t="s">
        <v>154</v>
      </c>
      <c r="KV105" t="s">
        <v>197</v>
      </c>
      <c r="KX105" t="s">
        <v>720</v>
      </c>
      <c r="KY105" t="s">
        <v>154</v>
      </c>
      <c r="KZ105" t="s">
        <v>197</v>
      </c>
      <c r="LA105" t="s">
        <v>197</v>
      </c>
      <c r="LB105" t="s">
        <v>197</v>
      </c>
      <c r="LC105" t="s">
        <v>154</v>
      </c>
      <c r="LD105" t="s">
        <v>197</v>
      </c>
      <c r="LE105" t="s">
        <v>197</v>
      </c>
      <c r="LF105" t="s">
        <v>154</v>
      </c>
      <c r="LG105" t="s">
        <v>197</v>
      </c>
      <c r="LH105" t="s">
        <v>197</v>
      </c>
      <c r="LJ105">
        <v>3</v>
      </c>
      <c r="LK105" s="24"/>
    </row>
    <row r="106" spans="1:323" x14ac:dyDescent="0.25">
      <c r="A106" s="48">
        <v>44541</v>
      </c>
      <c r="B106" s="48">
        <v>44561</v>
      </c>
      <c r="C106" t="s">
        <v>25</v>
      </c>
      <c r="D106" t="s">
        <v>6</v>
      </c>
      <c r="E106" s="49" t="s">
        <v>1779</v>
      </c>
      <c r="F106" s="49" t="s">
        <v>531</v>
      </c>
      <c r="G106" t="s">
        <v>521</v>
      </c>
      <c r="H106" t="s">
        <v>34</v>
      </c>
      <c r="I106" t="s">
        <v>584</v>
      </c>
      <c r="J106" t="s">
        <v>35</v>
      </c>
      <c r="K106" t="s">
        <v>1194</v>
      </c>
      <c r="L106" t="s">
        <v>1195</v>
      </c>
      <c r="M106" t="s">
        <v>525</v>
      </c>
      <c r="N106" t="s">
        <v>941</v>
      </c>
      <c r="O106" s="46">
        <v>3</v>
      </c>
      <c r="P106" t="s">
        <v>16</v>
      </c>
      <c r="Q106" t="s">
        <v>527</v>
      </c>
      <c r="R106" t="s">
        <v>565</v>
      </c>
      <c r="S106" t="s">
        <v>148</v>
      </c>
      <c r="T106" t="s">
        <v>529</v>
      </c>
      <c r="Z106" t="s">
        <v>530</v>
      </c>
      <c r="AA106" t="s">
        <v>154</v>
      </c>
      <c r="AB106" t="s">
        <v>197</v>
      </c>
      <c r="AC106" t="s">
        <v>197</v>
      </c>
      <c r="AD106">
        <v>168</v>
      </c>
      <c r="AE106">
        <v>941</v>
      </c>
      <c r="AF106">
        <v>168</v>
      </c>
      <c r="AG106">
        <v>941</v>
      </c>
      <c r="AH106">
        <v>17</v>
      </c>
      <c r="AI106">
        <v>20</v>
      </c>
      <c r="AJ106">
        <v>65</v>
      </c>
      <c r="AK106">
        <v>80</v>
      </c>
      <c r="AL106">
        <v>130</v>
      </c>
      <c r="AM106">
        <v>110</v>
      </c>
      <c r="AN106">
        <v>41</v>
      </c>
      <c r="AO106">
        <v>25</v>
      </c>
      <c r="AP106">
        <v>190</v>
      </c>
      <c r="AQ106">
        <v>235</v>
      </c>
      <c r="AR106">
        <v>11</v>
      </c>
      <c r="AS106">
        <v>17</v>
      </c>
      <c r="AT106">
        <v>454</v>
      </c>
      <c r="AU106">
        <v>487</v>
      </c>
      <c r="AV106" t="s">
        <v>531</v>
      </c>
      <c r="AW106" t="s">
        <v>34</v>
      </c>
      <c r="AX106" t="s">
        <v>36</v>
      </c>
      <c r="AY106" t="s">
        <v>656</v>
      </c>
      <c r="AZ106" t="s">
        <v>154</v>
      </c>
      <c r="BA106" t="s">
        <v>197</v>
      </c>
      <c r="BB106" t="s">
        <v>197</v>
      </c>
      <c r="BC106" t="s">
        <v>197</v>
      </c>
      <c r="BD106" t="s">
        <v>154</v>
      </c>
      <c r="BE106" t="s">
        <v>154</v>
      </c>
      <c r="BF106" t="s">
        <v>197</v>
      </c>
      <c r="BG106" t="s">
        <v>197</v>
      </c>
      <c r="BH106" s="24">
        <v>2016</v>
      </c>
      <c r="BI106" s="24">
        <v>2016</v>
      </c>
      <c r="BJ106" t="s">
        <v>111</v>
      </c>
      <c r="BL106" t="s">
        <v>570</v>
      </c>
      <c r="CN106">
        <v>0</v>
      </c>
      <c r="CO106">
        <v>0</v>
      </c>
      <c r="DZ106">
        <v>0</v>
      </c>
      <c r="EA106">
        <v>0</v>
      </c>
      <c r="EF106" s="1">
        <v>1</v>
      </c>
      <c r="EG106" s="1">
        <v>0</v>
      </c>
      <c r="EH106" s="1">
        <v>0</v>
      </c>
      <c r="EI106" s="1">
        <v>0</v>
      </c>
      <c r="EJ106" t="s">
        <v>534</v>
      </c>
      <c r="EL106" t="s">
        <v>1196</v>
      </c>
      <c r="EM106" t="s">
        <v>197</v>
      </c>
      <c r="EN106" t="s">
        <v>197</v>
      </c>
      <c r="EO106" t="s">
        <v>154</v>
      </c>
      <c r="EP106" t="s">
        <v>197</v>
      </c>
      <c r="EQ106" t="s">
        <v>197</v>
      </c>
      <c r="ER106" t="s">
        <v>197</v>
      </c>
      <c r="ES106" t="s">
        <v>197</v>
      </c>
      <c r="ET106" t="s">
        <v>197</v>
      </c>
      <c r="EU106" t="s">
        <v>154</v>
      </c>
      <c r="EV106" t="s">
        <v>197</v>
      </c>
      <c r="EW106" t="s">
        <v>197</v>
      </c>
      <c r="EX106" t="s">
        <v>536</v>
      </c>
      <c r="FE106" t="s">
        <v>540</v>
      </c>
      <c r="FG106">
        <v>102</v>
      </c>
      <c r="FH106" t="s">
        <v>148</v>
      </c>
      <c r="FI106" t="s">
        <v>148</v>
      </c>
      <c r="FJ106" t="s">
        <v>148</v>
      </c>
      <c r="FN106" t="s">
        <v>147</v>
      </c>
      <c r="FO106" t="s">
        <v>170</v>
      </c>
      <c r="FQ106" t="s">
        <v>572</v>
      </c>
      <c r="FR106" t="s">
        <v>197</v>
      </c>
      <c r="FS106" t="s">
        <v>154</v>
      </c>
      <c r="FT106" t="s">
        <v>197</v>
      </c>
      <c r="FU106" t="s">
        <v>197</v>
      </c>
      <c r="FV106" t="s">
        <v>197</v>
      </c>
      <c r="FW106" t="s">
        <v>197</v>
      </c>
      <c r="FX106" t="s">
        <v>197</v>
      </c>
      <c r="FY106" t="s">
        <v>197</v>
      </c>
      <c r="FZ106" t="s">
        <v>550</v>
      </c>
      <c r="GA106" t="s">
        <v>632</v>
      </c>
      <c r="GB106" t="s">
        <v>857</v>
      </c>
      <c r="GC106" t="s">
        <v>197</v>
      </c>
      <c r="GD106" t="s">
        <v>154</v>
      </c>
      <c r="GE106" t="s">
        <v>154</v>
      </c>
      <c r="GF106" t="s">
        <v>197</v>
      </c>
      <c r="GG106" t="s">
        <v>197</v>
      </c>
      <c r="GH106" t="s">
        <v>147</v>
      </c>
      <c r="GP106" t="s">
        <v>147</v>
      </c>
      <c r="GY106" t="s">
        <v>547</v>
      </c>
      <c r="GZ106" t="s">
        <v>1770</v>
      </c>
      <c r="HA106" t="s">
        <v>197</v>
      </c>
      <c r="HB106" t="s">
        <v>197</v>
      </c>
      <c r="HC106" t="s">
        <v>197</v>
      </c>
      <c r="HD106" t="s">
        <v>197</v>
      </c>
      <c r="HE106" t="s">
        <v>197</v>
      </c>
      <c r="HF106" t="s">
        <v>197</v>
      </c>
      <c r="HG106" t="s">
        <v>154</v>
      </c>
      <c r="HI106" t="s">
        <v>548</v>
      </c>
      <c r="HK106" t="s">
        <v>148</v>
      </c>
      <c r="HL106" t="s">
        <v>574</v>
      </c>
      <c r="HM106" t="s">
        <v>154</v>
      </c>
      <c r="HN106" t="s">
        <v>197</v>
      </c>
      <c r="HO106" t="s">
        <v>197</v>
      </c>
      <c r="HP106" t="s">
        <v>197</v>
      </c>
      <c r="HQ106" t="s">
        <v>197</v>
      </c>
      <c r="HS106" t="s">
        <v>575</v>
      </c>
      <c r="HT106" t="s">
        <v>594</v>
      </c>
      <c r="HU106" t="s">
        <v>830</v>
      </c>
      <c r="HV106" t="s">
        <v>154</v>
      </c>
      <c r="HW106" t="s">
        <v>197</v>
      </c>
      <c r="HX106" t="s">
        <v>197</v>
      </c>
      <c r="HY106" t="s">
        <v>197</v>
      </c>
      <c r="HZ106" t="s">
        <v>197</v>
      </c>
      <c r="IA106" t="s">
        <v>154</v>
      </c>
      <c r="IB106" t="s">
        <v>154</v>
      </c>
      <c r="IC106" t="s">
        <v>197</v>
      </c>
      <c r="ID106" t="s">
        <v>197</v>
      </c>
      <c r="IE106" t="s">
        <v>197</v>
      </c>
      <c r="IF106" t="s">
        <v>197</v>
      </c>
      <c r="IG106" t="s">
        <v>197</v>
      </c>
      <c r="IH106" t="s">
        <v>197</v>
      </c>
      <c r="IJ106" t="s">
        <v>147</v>
      </c>
      <c r="JH106" t="s">
        <v>148</v>
      </c>
      <c r="JI106" t="s">
        <v>553</v>
      </c>
      <c r="JJ106" t="s">
        <v>154</v>
      </c>
      <c r="JK106" t="s">
        <v>154</v>
      </c>
      <c r="JL106" t="s">
        <v>197</v>
      </c>
      <c r="JM106" t="s">
        <v>197</v>
      </c>
      <c r="JN106" t="s">
        <v>197</v>
      </c>
      <c r="JO106" t="s">
        <v>197</v>
      </c>
      <c r="JP106" t="s">
        <v>197</v>
      </c>
      <c r="JQ106" t="s">
        <v>197</v>
      </c>
      <c r="JR106" t="s">
        <v>613</v>
      </c>
      <c r="JS106" t="s">
        <v>197</v>
      </c>
      <c r="JT106" t="s">
        <v>197</v>
      </c>
      <c r="JU106" t="s">
        <v>154</v>
      </c>
      <c r="JV106" t="s">
        <v>197</v>
      </c>
      <c r="JW106" t="s">
        <v>154</v>
      </c>
      <c r="JX106" t="s">
        <v>154</v>
      </c>
      <c r="JY106" t="s">
        <v>197</v>
      </c>
      <c r="JZ106" t="s">
        <v>147</v>
      </c>
      <c r="KA106" t="s">
        <v>180</v>
      </c>
      <c r="KB106" t="s">
        <v>580</v>
      </c>
      <c r="KD106" t="s">
        <v>581</v>
      </c>
      <c r="KE106" t="s">
        <v>154</v>
      </c>
      <c r="KF106" t="s">
        <v>197</v>
      </c>
      <c r="KG106" t="s">
        <v>197</v>
      </c>
      <c r="KH106" t="s">
        <v>154</v>
      </c>
      <c r="KI106" t="s">
        <v>197</v>
      </c>
      <c r="KJ106" t="s">
        <v>197</v>
      </c>
      <c r="KK106" t="s">
        <v>197</v>
      </c>
      <c r="KM106" t="s">
        <v>582</v>
      </c>
      <c r="KN106" t="s">
        <v>148</v>
      </c>
      <c r="KO106" t="s">
        <v>558</v>
      </c>
      <c r="KP106" t="s">
        <v>600</v>
      </c>
      <c r="KR106" t="s">
        <v>148</v>
      </c>
      <c r="KS106" t="s">
        <v>601</v>
      </c>
      <c r="KT106" t="s">
        <v>154</v>
      </c>
      <c r="KU106" t="s">
        <v>154</v>
      </c>
      <c r="KV106" t="s">
        <v>197</v>
      </c>
      <c r="KX106" t="s">
        <v>720</v>
      </c>
      <c r="KY106" t="s">
        <v>154</v>
      </c>
      <c r="KZ106" t="s">
        <v>197</v>
      </c>
      <c r="LA106" t="s">
        <v>197</v>
      </c>
      <c r="LB106" t="s">
        <v>197</v>
      </c>
      <c r="LC106" t="s">
        <v>154</v>
      </c>
      <c r="LD106" t="s">
        <v>197</v>
      </c>
      <c r="LE106" t="s">
        <v>197</v>
      </c>
      <c r="LF106" t="s">
        <v>154</v>
      </c>
      <c r="LG106" t="s">
        <v>197</v>
      </c>
      <c r="LH106" t="s">
        <v>197</v>
      </c>
      <c r="LJ106">
        <v>3</v>
      </c>
      <c r="LK106" s="24"/>
    </row>
    <row r="107" spans="1:323" x14ac:dyDescent="0.25">
      <c r="A107" s="48">
        <v>44542</v>
      </c>
      <c r="B107" s="48">
        <v>44561</v>
      </c>
      <c r="C107" t="s">
        <v>25</v>
      </c>
      <c r="D107" t="s">
        <v>10</v>
      </c>
      <c r="E107" s="49" t="s">
        <v>1779</v>
      </c>
      <c r="F107" s="49" t="s">
        <v>531</v>
      </c>
      <c r="G107" t="s">
        <v>521</v>
      </c>
      <c r="H107" t="s">
        <v>34</v>
      </c>
      <c r="I107" t="s">
        <v>805</v>
      </c>
      <c r="J107" t="s">
        <v>36</v>
      </c>
      <c r="K107" t="s">
        <v>1197</v>
      </c>
      <c r="L107" t="s">
        <v>1198</v>
      </c>
      <c r="M107" t="s">
        <v>525</v>
      </c>
      <c r="N107" t="s">
        <v>1199</v>
      </c>
      <c r="O107" s="46">
        <v>3</v>
      </c>
      <c r="P107" t="s">
        <v>16</v>
      </c>
      <c r="Q107" t="s">
        <v>527</v>
      </c>
      <c r="R107" t="s">
        <v>565</v>
      </c>
      <c r="S107" t="s">
        <v>1013</v>
      </c>
      <c r="T107" t="s">
        <v>529</v>
      </c>
      <c r="Z107" t="s">
        <v>530</v>
      </c>
      <c r="AA107" t="s">
        <v>154</v>
      </c>
      <c r="AB107" t="s">
        <v>197</v>
      </c>
      <c r="AC107" t="s">
        <v>197</v>
      </c>
      <c r="AD107">
        <v>212</v>
      </c>
      <c r="AE107">
        <v>624</v>
      </c>
      <c r="AF107">
        <v>212</v>
      </c>
      <c r="AG107">
        <v>624</v>
      </c>
      <c r="AH107">
        <v>18</v>
      </c>
      <c r="AI107">
        <v>17</v>
      </c>
      <c r="AJ107">
        <v>28</v>
      </c>
      <c r="AK107">
        <v>18</v>
      </c>
      <c r="AL107">
        <v>45</v>
      </c>
      <c r="AM107">
        <v>55</v>
      </c>
      <c r="AN107">
        <v>59</v>
      </c>
      <c r="AO107">
        <v>75</v>
      </c>
      <c r="AP107">
        <v>108</v>
      </c>
      <c r="AQ107">
        <v>135</v>
      </c>
      <c r="AR107">
        <v>29</v>
      </c>
      <c r="AS107">
        <v>37</v>
      </c>
      <c r="AT107">
        <v>287</v>
      </c>
      <c r="AU107">
        <v>337</v>
      </c>
      <c r="AV107" t="s">
        <v>531</v>
      </c>
      <c r="AW107" t="s">
        <v>34</v>
      </c>
      <c r="AX107" t="s">
        <v>36</v>
      </c>
      <c r="AY107" t="s">
        <v>697</v>
      </c>
      <c r="AZ107" t="s">
        <v>154</v>
      </c>
      <c r="BA107" t="s">
        <v>197</v>
      </c>
      <c r="BB107" t="s">
        <v>197</v>
      </c>
      <c r="BC107" t="s">
        <v>197</v>
      </c>
      <c r="BD107" t="s">
        <v>154</v>
      </c>
      <c r="BE107" t="s">
        <v>197</v>
      </c>
      <c r="BF107" t="s">
        <v>197</v>
      </c>
      <c r="BG107" t="s">
        <v>197</v>
      </c>
      <c r="BH107" s="24">
        <v>2015</v>
      </c>
      <c r="BI107" s="24">
        <v>2015</v>
      </c>
      <c r="BJ107" t="s">
        <v>111</v>
      </c>
      <c r="BL107" t="s">
        <v>658</v>
      </c>
      <c r="CN107">
        <v>0</v>
      </c>
      <c r="CO107">
        <v>0</v>
      </c>
      <c r="DZ107">
        <v>0</v>
      </c>
      <c r="EA107">
        <v>0</v>
      </c>
      <c r="EF107" s="1">
        <v>1</v>
      </c>
      <c r="EG107" s="1">
        <v>0</v>
      </c>
      <c r="EH107" s="1">
        <v>0</v>
      </c>
      <c r="EI107" s="1">
        <v>0</v>
      </c>
      <c r="EJ107" t="s">
        <v>534</v>
      </c>
      <c r="EL107" t="s">
        <v>571</v>
      </c>
      <c r="EM107" t="s">
        <v>154</v>
      </c>
      <c r="EN107" t="s">
        <v>197</v>
      </c>
      <c r="EO107" t="s">
        <v>154</v>
      </c>
      <c r="EP107" t="s">
        <v>197</v>
      </c>
      <c r="EQ107" t="s">
        <v>197</v>
      </c>
      <c r="ER107" t="s">
        <v>154</v>
      </c>
      <c r="ES107" t="s">
        <v>197</v>
      </c>
      <c r="ET107" t="s">
        <v>197</v>
      </c>
      <c r="EU107" t="s">
        <v>154</v>
      </c>
      <c r="EV107" t="s">
        <v>197</v>
      </c>
      <c r="EW107" t="s">
        <v>197</v>
      </c>
      <c r="EX107" t="s">
        <v>537</v>
      </c>
      <c r="EY107" t="s">
        <v>537</v>
      </c>
      <c r="FB107" t="s">
        <v>537</v>
      </c>
      <c r="FE107" t="s">
        <v>540</v>
      </c>
      <c r="FG107">
        <v>166</v>
      </c>
      <c r="FH107" t="s">
        <v>147</v>
      </c>
      <c r="FI107" t="s">
        <v>147</v>
      </c>
      <c r="FJ107" t="s">
        <v>147</v>
      </c>
      <c r="FK107" t="s">
        <v>735</v>
      </c>
      <c r="FL107" t="s">
        <v>735</v>
      </c>
      <c r="FM107" t="s">
        <v>735</v>
      </c>
      <c r="FN107" t="s">
        <v>147</v>
      </c>
      <c r="FO107" t="s">
        <v>170</v>
      </c>
      <c r="FQ107" t="s">
        <v>688</v>
      </c>
      <c r="FR107" t="s">
        <v>197</v>
      </c>
      <c r="FS107" t="s">
        <v>154</v>
      </c>
      <c r="FT107" t="s">
        <v>197</v>
      </c>
      <c r="FU107" t="s">
        <v>197</v>
      </c>
      <c r="FV107" t="s">
        <v>154</v>
      </c>
      <c r="FW107" t="s">
        <v>197</v>
      </c>
      <c r="FX107" t="s">
        <v>197</v>
      </c>
      <c r="FY107" t="s">
        <v>197</v>
      </c>
      <c r="FZ107" t="s">
        <v>632</v>
      </c>
      <c r="GA107" t="s">
        <v>543</v>
      </c>
      <c r="GB107" t="s">
        <v>573</v>
      </c>
      <c r="GC107" t="s">
        <v>197</v>
      </c>
      <c r="GD107" t="s">
        <v>197</v>
      </c>
      <c r="GE107" t="s">
        <v>154</v>
      </c>
      <c r="GF107" t="s">
        <v>197</v>
      </c>
      <c r="GG107" t="s">
        <v>197</v>
      </c>
      <c r="GH107" t="s">
        <v>147</v>
      </c>
      <c r="GP107" t="s">
        <v>545</v>
      </c>
      <c r="GQ107" t="s">
        <v>1200</v>
      </c>
      <c r="GR107" t="s">
        <v>197</v>
      </c>
      <c r="GS107" t="s">
        <v>197</v>
      </c>
      <c r="GT107" t="s">
        <v>154</v>
      </c>
      <c r="GU107" t="s">
        <v>197</v>
      </c>
      <c r="GV107" t="s">
        <v>197</v>
      </c>
      <c r="GW107" t="s">
        <v>197</v>
      </c>
      <c r="GX107" t="s">
        <v>541</v>
      </c>
      <c r="GY107" t="s">
        <v>634</v>
      </c>
      <c r="HH107" t="s">
        <v>632</v>
      </c>
      <c r="HK107" t="s">
        <v>148</v>
      </c>
      <c r="HL107" t="s">
        <v>574</v>
      </c>
      <c r="HM107" t="s">
        <v>154</v>
      </c>
      <c r="HN107" t="s">
        <v>197</v>
      </c>
      <c r="HO107" t="s">
        <v>197</v>
      </c>
      <c r="HP107" t="s">
        <v>197</v>
      </c>
      <c r="HQ107" t="s">
        <v>197</v>
      </c>
      <c r="HS107" t="s">
        <v>575</v>
      </c>
      <c r="HT107" t="s">
        <v>871</v>
      </c>
      <c r="HU107" t="s">
        <v>1090</v>
      </c>
      <c r="HV107" t="s">
        <v>154</v>
      </c>
      <c r="HW107" t="s">
        <v>197</v>
      </c>
      <c r="HX107" t="s">
        <v>197</v>
      </c>
      <c r="HY107" t="s">
        <v>197</v>
      </c>
      <c r="HZ107" t="s">
        <v>154</v>
      </c>
      <c r="IA107" t="s">
        <v>197</v>
      </c>
      <c r="IB107" t="s">
        <v>154</v>
      </c>
      <c r="IC107" t="s">
        <v>197</v>
      </c>
      <c r="ID107" t="s">
        <v>197</v>
      </c>
      <c r="IE107" t="s">
        <v>197</v>
      </c>
      <c r="IF107" t="s">
        <v>197</v>
      </c>
      <c r="IG107" t="s">
        <v>197</v>
      </c>
      <c r="IH107" t="s">
        <v>197</v>
      </c>
      <c r="IJ107" t="s">
        <v>147</v>
      </c>
      <c r="JH107" t="s">
        <v>147</v>
      </c>
      <c r="KB107" t="s">
        <v>580</v>
      </c>
      <c r="KD107" t="s">
        <v>614</v>
      </c>
      <c r="KE107" t="s">
        <v>154</v>
      </c>
      <c r="KF107" t="s">
        <v>197</v>
      </c>
      <c r="KG107" t="s">
        <v>197</v>
      </c>
      <c r="KH107" t="s">
        <v>197</v>
      </c>
      <c r="KI107" t="s">
        <v>197</v>
      </c>
      <c r="KJ107" t="s">
        <v>154</v>
      </c>
      <c r="KK107" t="s">
        <v>197</v>
      </c>
      <c r="KM107" t="s">
        <v>557</v>
      </c>
      <c r="KN107" t="s">
        <v>148</v>
      </c>
      <c r="KO107" t="s">
        <v>842</v>
      </c>
      <c r="KP107" t="s">
        <v>642</v>
      </c>
      <c r="KR107" t="s">
        <v>148</v>
      </c>
      <c r="KS107" t="s">
        <v>761</v>
      </c>
      <c r="KT107" t="s">
        <v>154</v>
      </c>
      <c r="KU107" t="s">
        <v>197</v>
      </c>
      <c r="KV107" t="s">
        <v>197</v>
      </c>
      <c r="KX107" t="s">
        <v>833</v>
      </c>
      <c r="KY107" t="s">
        <v>154</v>
      </c>
      <c r="KZ107" t="s">
        <v>154</v>
      </c>
      <c r="LA107" t="s">
        <v>197</v>
      </c>
      <c r="LB107" t="s">
        <v>197</v>
      </c>
      <c r="LC107" t="s">
        <v>197</v>
      </c>
      <c r="LD107" t="s">
        <v>197</v>
      </c>
      <c r="LE107" t="s">
        <v>154</v>
      </c>
      <c r="LF107" t="s">
        <v>197</v>
      </c>
      <c r="LG107" t="s">
        <v>197</v>
      </c>
      <c r="LH107" t="s">
        <v>197</v>
      </c>
      <c r="LJ107">
        <v>2</v>
      </c>
      <c r="LK107" s="24"/>
    </row>
    <row r="108" spans="1:323" x14ac:dyDescent="0.25">
      <c r="A108" s="48">
        <v>44544</v>
      </c>
      <c r="B108" s="48">
        <v>44561</v>
      </c>
      <c r="C108" t="s">
        <v>25</v>
      </c>
      <c r="D108" t="s">
        <v>6</v>
      </c>
      <c r="E108" s="49" t="s">
        <v>1779</v>
      </c>
      <c r="F108" s="49" t="s">
        <v>531</v>
      </c>
      <c r="G108" t="s">
        <v>521</v>
      </c>
      <c r="H108" t="s">
        <v>34</v>
      </c>
      <c r="I108" t="s">
        <v>584</v>
      </c>
      <c r="J108" t="s">
        <v>35</v>
      </c>
      <c r="K108" t="s">
        <v>1201</v>
      </c>
      <c r="L108" t="s">
        <v>1202</v>
      </c>
      <c r="M108" t="s">
        <v>525</v>
      </c>
      <c r="N108" t="s">
        <v>35</v>
      </c>
      <c r="O108" s="46">
        <v>4</v>
      </c>
      <c r="P108" t="s">
        <v>16</v>
      </c>
      <c r="Q108" t="s">
        <v>527</v>
      </c>
      <c r="R108" t="s">
        <v>565</v>
      </c>
      <c r="S108" t="s">
        <v>148</v>
      </c>
      <c r="T108" t="s">
        <v>529</v>
      </c>
      <c r="Z108" t="s">
        <v>530</v>
      </c>
      <c r="AA108" t="s">
        <v>154</v>
      </c>
      <c r="AB108" t="s">
        <v>197</v>
      </c>
      <c r="AC108" t="s">
        <v>197</v>
      </c>
      <c r="AD108">
        <v>53</v>
      </c>
      <c r="AE108">
        <v>200</v>
      </c>
      <c r="AF108">
        <v>53</v>
      </c>
      <c r="AG108">
        <v>200</v>
      </c>
      <c r="AH108">
        <v>13</v>
      </c>
      <c r="AI108">
        <v>15</v>
      </c>
      <c r="AJ108">
        <v>12</v>
      </c>
      <c r="AK108">
        <v>14</v>
      </c>
      <c r="AL108">
        <v>11</v>
      </c>
      <c r="AM108">
        <v>13</v>
      </c>
      <c r="AN108">
        <v>7</v>
      </c>
      <c r="AO108">
        <v>7</v>
      </c>
      <c r="AP108">
        <v>47</v>
      </c>
      <c r="AQ108">
        <v>54</v>
      </c>
      <c r="AR108">
        <v>4</v>
      </c>
      <c r="AS108">
        <v>3</v>
      </c>
      <c r="AT108">
        <v>94</v>
      </c>
      <c r="AU108">
        <v>106</v>
      </c>
      <c r="AV108" t="s">
        <v>531</v>
      </c>
      <c r="AW108" t="s">
        <v>34</v>
      </c>
      <c r="AX108" t="s">
        <v>36</v>
      </c>
      <c r="AY108" t="s">
        <v>588</v>
      </c>
      <c r="AZ108" t="s">
        <v>154</v>
      </c>
      <c r="BA108" t="s">
        <v>197</v>
      </c>
      <c r="BB108" t="s">
        <v>197</v>
      </c>
      <c r="BC108" t="s">
        <v>197</v>
      </c>
      <c r="BD108" t="s">
        <v>197</v>
      </c>
      <c r="BE108" t="s">
        <v>154</v>
      </c>
      <c r="BF108" t="s">
        <v>197</v>
      </c>
      <c r="BG108" t="s">
        <v>197</v>
      </c>
      <c r="BH108" s="24">
        <v>2017</v>
      </c>
      <c r="BI108" s="24">
        <v>2017</v>
      </c>
      <c r="BJ108" t="s">
        <v>111</v>
      </c>
      <c r="BL108" t="s">
        <v>570</v>
      </c>
      <c r="CN108">
        <v>0</v>
      </c>
      <c r="CO108">
        <v>0</v>
      </c>
      <c r="DZ108">
        <v>0</v>
      </c>
      <c r="EA108">
        <v>0</v>
      </c>
      <c r="EF108" s="1">
        <v>1</v>
      </c>
      <c r="EG108" s="1">
        <v>0</v>
      </c>
      <c r="EH108" s="1">
        <v>0</v>
      </c>
      <c r="EI108" s="1">
        <v>0</v>
      </c>
      <c r="EJ108" t="s">
        <v>534</v>
      </c>
      <c r="EL108" t="s">
        <v>1203</v>
      </c>
      <c r="EM108" t="s">
        <v>154</v>
      </c>
      <c r="EN108" t="s">
        <v>154</v>
      </c>
      <c r="EO108" t="s">
        <v>154</v>
      </c>
      <c r="EP108" t="s">
        <v>197</v>
      </c>
      <c r="EQ108" t="s">
        <v>197</v>
      </c>
      <c r="ER108" t="s">
        <v>154</v>
      </c>
      <c r="ES108" t="s">
        <v>197</v>
      </c>
      <c r="ET108" t="s">
        <v>197</v>
      </c>
      <c r="EU108" t="s">
        <v>197</v>
      </c>
      <c r="EV108" t="s">
        <v>197</v>
      </c>
      <c r="EW108" t="s">
        <v>197</v>
      </c>
      <c r="EY108" t="s">
        <v>536</v>
      </c>
      <c r="EZ108" t="s">
        <v>537</v>
      </c>
      <c r="FB108" t="s">
        <v>537</v>
      </c>
      <c r="FE108" t="s">
        <v>540</v>
      </c>
      <c r="FG108">
        <v>36</v>
      </c>
      <c r="FH108" t="s">
        <v>148</v>
      </c>
      <c r="FI108" t="s">
        <v>148</v>
      </c>
      <c r="FJ108" t="s">
        <v>148</v>
      </c>
      <c r="FN108" t="s">
        <v>147</v>
      </c>
      <c r="FO108" t="s">
        <v>622</v>
      </c>
      <c r="FQ108" t="s">
        <v>572</v>
      </c>
      <c r="FR108" t="s">
        <v>197</v>
      </c>
      <c r="FS108" t="s">
        <v>154</v>
      </c>
      <c r="FT108" t="s">
        <v>197</v>
      </c>
      <c r="FU108" t="s">
        <v>197</v>
      </c>
      <c r="FV108" t="s">
        <v>197</v>
      </c>
      <c r="FW108" t="s">
        <v>197</v>
      </c>
      <c r="FX108" t="s">
        <v>197</v>
      </c>
      <c r="FY108" t="s">
        <v>197</v>
      </c>
      <c r="FZ108" t="s">
        <v>550</v>
      </c>
      <c r="GA108" t="s">
        <v>543</v>
      </c>
      <c r="GB108" t="s">
        <v>573</v>
      </c>
      <c r="GC108" t="s">
        <v>197</v>
      </c>
      <c r="GD108" t="s">
        <v>197</v>
      </c>
      <c r="GE108" t="s">
        <v>154</v>
      </c>
      <c r="GF108" t="s">
        <v>197</v>
      </c>
      <c r="GG108" t="s">
        <v>197</v>
      </c>
      <c r="GH108" t="s">
        <v>148</v>
      </c>
      <c r="GI108">
        <v>36</v>
      </c>
      <c r="GJ108" t="s">
        <v>591</v>
      </c>
      <c r="GK108" t="s">
        <v>154</v>
      </c>
      <c r="GL108" t="s">
        <v>197</v>
      </c>
      <c r="GM108" t="s">
        <v>633</v>
      </c>
      <c r="GN108" t="s">
        <v>147</v>
      </c>
      <c r="GO108" t="s">
        <v>593</v>
      </c>
      <c r="GP108" t="s">
        <v>147</v>
      </c>
      <c r="GY108" t="s">
        <v>894</v>
      </c>
      <c r="GZ108" t="s">
        <v>895</v>
      </c>
      <c r="HA108" t="s">
        <v>197</v>
      </c>
      <c r="HB108" t="s">
        <v>197</v>
      </c>
      <c r="HC108" t="s">
        <v>197</v>
      </c>
      <c r="HD108" t="s">
        <v>197</v>
      </c>
      <c r="HE108" t="s">
        <v>154</v>
      </c>
      <c r="HF108" t="s">
        <v>197</v>
      </c>
      <c r="HG108" t="s">
        <v>197</v>
      </c>
      <c r="HH108" t="s">
        <v>1135</v>
      </c>
      <c r="HK108" t="s">
        <v>148</v>
      </c>
      <c r="HL108" t="s">
        <v>574</v>
      </c>
      <c r="HM108" t="s">
        <v>154</v>
      </c>
      <c r="HN108" t="s">
        <v>197</v>
      </c>
      <c r="HO108" t="s">
        <v>197</v>
      </c>
      <c r="HP108" t="s">
        <v>197</v>
      </c>
      <c r="HQ108" t="s">
        <v>197</v>
      </c>
      <c r="HS108" t="s">
        <v>575</v>
      </c>
      <c r="HT108" t="s">
        <v>594</v>
      </c>
      <c r="HU108" t="s">
        <v>1204</v>
      </c>
      <c r="HV108" t="s">
        <v>197</v>
      </c>
      <c r="HW108" t="s">
        <v>154</v>
      </c>
      <c r="HX108" t="s">
        <v>197</v>
      </c>
      <c r="HY108" t="s">
        <v>197</v>
      </c>
      <c r="HZ108" t="s">
        <v>197</v>
      </c>
      <c r="IA108" t="s">
        <v>154</v>
      </c>
      <c r="IB108" t="s">
        <v>197</v>
      </c>
      <c r="IC108" t="s">
        <v>197</v>
      </c>
      <c r="ID108" t="s">
        <v>197</v>
      </c>
      <c r="IE108" t="s">
        <v>197</v>
      </c>
      <c r="IF108" t="s">
        <v>197</v>
      </c>
      <c r="IG108" t="s">
        <v>154</v>
      </c>
      <c r="IH108" t="s">
        <v>197</v>
      </c>
      <c r="II108" t="s">
        <v>552</v>
      </c>
      <c r="IJ108" t="s">
        <v>147</v>
      </c>
      <c r="JH108" t="s">
        <v>148</v>
      </c>
      <c r="JI108" t="s">
        <v>1205</v>
      </c>
      <c r="JJ108" t="s">
        <v>197</v>
      </c>
      <c r="JK108" t="s">
        <v>154</v>
      </c>
      <c r="JL108" t="s">
        <v>154</v>
      </c>
      <c r="JM108" t="s">
        <v>154</v>
      </c>
      <c r="JN108" t="s">
        <v>154</v>
      </c>
      <c r="JO108" t="s">
        <v>197</v>
      </c>
      <c r="JP108" t="s">
        <v>197</v>
      </c>
      <c r="JQ108" t="s">
        <v>197</v>
      </c>
      <c r="JR108" t="s">
        <v>1032</v>
      </c>
      <c r="JS108" t="s">
        <v>197</v>
      </c>
      <c r="JT108" t="s">
        <v>197</v>
      </c>
      <c r="JU108" t="s">
        <v>154</v>
      </c>
      <c r="JV108" t="s">
        <v>154</v>
      </c>
      <c r="JW108" t="s">
        <v>154</v>
      </c>
      <c r="JX108" t="s">
        <v>154</v>
      </c>
      <c r="JY108" t="s">
        <v>197</v>
      </c>
      <c r="JZ108" t="s">
        <v>148</v>
      </c>
      <c r="KB108" t="s">
        <v>555</v>
      </c>
      <c r="KD108" t="s">
        <v>556</v>
      </c>
      <c r="KE108" t="s">
        <v>154</v>
      </c>
      <c r="KF108" t="s">
        <v>197</v>
      </c>
      <c r="KG108" t="s">
        <v>197</v>
      </c>
      <c r="KH108" t="s">
        <v>154</v>
      </c>
      <c r="KI108" t="s">
        <v>197</v>
      </c>
      <c r="KJ108" t="s">
        <v>197</v>
      </c>
      <c r="KK108" t="s">
        <v>197</v>
      </c>
      <c r="KM108" t="s">
        <v>582</v>
      </c>
      <c r="KN108" t="s">
        <v>148</v>
      </c>
      <c r="KO108" t="s">
        <v>558</v>
      </c>
      <c r="KP108" t="s">
        <v>559</v>
      </c>
      <c r="KR108" t="s">
        <v>148</v>
      </c>
      <c r="KS108" t="s">
        <v>761</v>
      </c>
      <c r="KT108" t="s">
        <v>154</v>
      </c>
      <c r="KU108" t="s">
        <v>197</v>
      </c>
      <c r="KV108" t="s">
        <v>197</v>
      </c>
      <c r="KX108" t="s">
        <v>720</v>
      </c>
      <c r="KY108" t="s">
        <v>154</v>
      </c>
      <c r="KZ108" t="s">
        <v>197</v>
      </c>
      <c r="LA108" t="s">
        <v>197</v>
      </c>
      <c r="LB108" t="s">
        <v>197</v>
      </c>
      <c r="LC108" t="s">
        <v>154</v>
      </c>
      <c r="LD108" t="s">
        <v>197</v>
      </c>
      <c r="LE108" t="s">
        <v>197</v>
      </c>
      <c r="LF108" t="s">
        <v>154</v>
      </c>
      <c r="LG108" t="s">
        <v>197</v>
      </c>
      <c r="LH108" t="s">
        <v>197</v>
      </c>
      <c r="LJ108">
        <v>3</v>
      </c>
      <c r="LK108" s="24"/>
    </row>
    <row r="109" spans="1:323" x14ac:dyDescent="0.25">
      <c r="A109" s="48">
        <v>44537</v>
      </c>
      <c r="B109" s="48">
        <v>44561</v>
      </c>
      <c r="C109" t="s">
        <v>25</v>
      </c>
      <c r="D109" t="s">
        <v>6</v>
      </c>
      <c r="E109" s="49" t="s">
        <v>1779</v>
      </c>
      <c r="F109" s="49" t="s">
        <v>531</v>
      </c>
      <c r="G109" t="s">
        <v>521</v>
      </c>
      <c r="H109" t="s">
        <v>34</v>
      </c>
      <c r="I109" t="s">
        <v>522</v>
      </c>
      <c r="J109" t="s">
        <v>38</v>
      </c>
      <c r="K109" t="s">
        <v>1206</v>
      </c>
      <c r="L109" t="s">
        <v>1207</v>
      </c>
      <c r="M109" t="s">
        <v>705</v>
      </c>
      <c r="P109" t="s">
        <v>16</v>
      </c>
      <c r="Q109" t="s">
        <v>527</v>
      </c>
      <c r="R109" t="s">
        <v>528</v>
      </c>
      <c r="S109" t="s">
        <v>148</v>
      </c>
      <c r="T109" t="s">
        <v>529</v>
      </c>
      <c r="Z109" t="s">
        <v>530</v>
      </c>
      <c r="AA109" t="s">
        <v>154</v>
      </c>
      <c r="AB109" t="s">
        <v>197</v>
      </c>
      <c r="AC109" t="s">
        <v>197</v>
      </c>
      <c r="AD109">
        <v>50</v>
      </c>
      <c r="AE109">
        <v>244</v>
      </c>
      <c r="AF109">
        <v>50</v>
      </c>
      <c r="AG109">
        <v>244</v>
      </c>
      <c r="AH109">
        <v>7</v>
      </c>
      <c r="AI109">
        <v>9</v>
      </c>
      <c r="AJ109">
        <v>10</v>
      </c>
      <c r="AK109">
        <v>22</v>
      </c>
      <c r="AL109">
        <v>13</v>
      </c>
      <c r="AM109">
        <v>11</v>
      </c>
      <c r="AN109">
        <v>8</v>
      </c>
      <c r="AO109">
        <v>14</v>
      </c>
      <c r="AP109">
        <v>59</v>
      </c>
      <c r="AQ109">
        <v>70</v>
      </c>
      <c r="AR109">
        <v>10</v>
      </c>
      <c r="AS109">
        <v>11</v>
      </c>
      <c r="AT109">
        <v>107</v>
      </c>
      <c r="AU109">
        <v>137</v>
      </c>
      <c r="AV109" t="s">
        <v>531</v>
      </c>
      <c r="AW109" t="s">
        <v>39</v>
      </c>
      <c r="AX109" t="s">
        <v>47</v>
      </c>
      <c r="AY109" t="s">
        <v>588</v>
      </c>
      <c r="AZ109" t="s">
        <v>154</v>
      </c>
      <c r="BA109" t="s">
        <v>197</v>
      </c>
      <c r="BB109" t="s">
        <v>197</v>
      </c>
      <c r="BC109" t="s">
        <v>197</v>
      </c>
      <c r="BD109" t="s">
        <v>197</v>
      </c>
      <c r="BE109" t="s">
        <v>154</v>
      </c>
      <c r="BF109" t="s">
        <v>197</v>
      </c>
      <c r="BG109" t="s">
        <v>197</v>
      </c>
      <c r="BH109" s="24">
        <v>2018</v>
      </c>
      <c r="BI109" s="24">
        <v>2021</v>
      </c>
      <c r="BJ109" t="s">
        <v>111</v>
      </c>
      <c r="BL109" t="s">
        <v>533</v>
      </c>
      <c r="CN109">
        <v>0</v>
      </c>
      <c r="CO109">
        <v>0</v>
      </c>
      <c r="DZ109">
        <v>0</v>
      </c>
      <c r="EA109">
        <v>0</v>
      </c>
      <c r="EF109" s="1">
        <v>0.94</v>
      </c>
      <c r="EG109" s="1">
        <v>0</v>
      </c>
      <c r="EH109" s="1">
        <v>0.06</v>
      </c>
      <c r="EI109" s="1">
        <v>0</v>
      </c>
      <c r="EJ109" t="s">
        <v>534</v>
      </c>
      <c r="EL109" t="s">
        <v>1208</v>
      </c>
      <c r="EM109" t="s">
        <v>197</v>
      </c>
      <c r="EN109" t="s">
        <v>197</v>
      </c>
      <c r="EO109" t="s">
        <v>154</v>
      </c>
      <c r="EP109" t="s">
        <v>197</v>
      </c>
      <c r="EQ109" t="s">
        <v>197</v>
      </c>
      <c r="ER109" t="s">
        <v>154</v>
      </c>
      <c r="ES109" t="s">
        <v>154</v>
      </c>
      <c r="ET109" t="s">
        <v>154</v>
      </c>
      <c r="EU109" t="s">
        <v>197</v>
      </c>
      <c r="EV109" t="s">
        <v>197</v>
      </c>
      <c r="EW109" t="s">
        <v>197</v>
      </c>
      <c r="FB109" t="s">
        <v>537</v>
      </c>
      <c r="FC109" t="s">
        <v>539</v>
      </c>
      <c r="FD109" t="s">
        <v>540</v>
      </c>
      <c r="FE109" t="s">
        <v>539</v>
      </c>
      <c r="FG109">
        <v>41</v>
      </c>
      <c r="FH109" t="s">
        <v>148</v>
      </c>
      <c r="FI109" t="s">
        <v>148</v>
      </c>
      <c r="FJ109" t="s">
        <v>148</v>
      </c>
      <c r="FN109" t="s">
        <v>148</v>
      </c>
      <c r="FQ109" t="s">
        <v>572</v>
      </c>
      <c r="FR109" t="s">
        <v>197</v>
      </c>
      <c r="FS109" t="s">
        <v>154</v>
      </c>
      <c r="FT109" t="s">
        <v>197</v>
      </c>
      <c r="FU109" t="s">
        <v>197</v>
      </c>
      <c r="FV109" t="s">
        <v>197</v>
      </c>
      <c r="FW109" t="s">
        <v>197</v>
      </c>
      <c r="FX109" t="s">
        <v>197</v>
      </c>
      <c r="FY109" t="s">
        <v>197</v>
      </c>
      <c r="FZ109" t="s">
        <v>550</v>
      </c>
      <c r="GA109" t="s">
        <v>543</v>
      </c>
      <c r="GB109" t="s">
        <v>610</v>
      </c>
      <c r="GC109" t="s">
        <v>154</v>
      </c>
      <c r="GD109" t="s">
        <v>197</v>
      </c>
      <c r="GE109" t="s">
        <v>197</v>
      </c>
      <c r="GF109" t="s">
        <v>197</v>
      </c>
      <c r="GG109" t="s">
        <v>197</v>
      </c>
      <c r="GH109" t="s">
        <v>147</v>
      </c>
      <c r="GP109" t="s">
        <v>1209</v>
      </c>
      <c r="GY109" t="s">
        <v>547</v>
      </c>
      <c r="GZ109" t="s">
        <v>1770</v>
      </c>
      <c r="HA109" t="s">
        <v>197</v>
      </c>
      <c r="HB109" t="s">
        <v>197</v>
      </c>
      <c r="HC109" t="s">
        <v>197</v>
      </c>
      <c r="HD109" t="s">
        <v>197</v>
      </c>
      <c r="HE109" t="s">
        <v>197</v>
      </c>
      <c r="HF109" t="s">
        <v>197</v>
      </c>
      <c r="HG109" t="s">
        <v>154</v>
      </c>
      <c r="HI109" t="s">
        <v>548</v>
      </c>
      <c r="HK109" t="s">
        <v>148</v>
      </c>
      <c r="HL109" t="s">
        <v>549</v>
      </c>
      <c r="HM109" t="s">
        <v>197</v>
      </c>
      <c r="HN109" t="s">
        <v>154</v>
      </c>
      <c r="HO109" t="s">
        <v>197</v>
      </c>
      <c r="HP109" t="s">
        <v>197</v>
      </c>
      <c r="HQ109" t="s">
        <v>197</v>
      </c>
      <c r="HS109" t="s">
        <v>550</v>
      </c>
      <c r="HU109" t="s">
        <v>1210</v>
      </c>
      <c r="HV109" t="s">
        <v>197</v>
      </c>
      <c r="HW109" t="s">
        <v>197</v>
      </c>
      <c r="HX109" t="s">
        <v>197</v>
      </c>
      <c r="HY109" t="s">
        <v>197</v>
      </c>
      <c r="HZ109" t="s">
        <v>197</v>
      </c>
      <c r="IA109" t="s">
        <v>154</v>
      </c>
      <c r="IB109" t="s">
        <v>154</v>
      </c>
      <c r="IC109" t="s">
        <v>197</v>
      </c>
      <c r="ID109" t="s">
        <v>197</v>
      </c>
      <c r="IE109" t="s">
        <v>197</v>
      </c>
      <c r="IF109" t="s">
        <v>197</v>
      </c>
      <c r="IG109" t="s">
        <v>197</v>
      </c>
      <c r="IH109" t="s">
        <v>197</v>
      </c>
      <c r="IJ109" t="s">
        <v>147</v>
      </c>
      <c r="JH109" t="s">
        <v>148</v>
      </c>
      <c r="JI109" t="s">
        <v>670</v>
      </c>
      <c r="JJ109" t="s">
        <v>154</v>
      </c>
      <c r="JK109" t="s">
        <v>154</v>
      </c>
      <c r="JL109" t="s">
        <v>154</v>
      </c>
      <c r="JM109" t="s">
        <v>197</v>
      </c>
      <c r="JN109" t="s">
        <v>197</v>
      </c>
      <c r="JO109" t="s">
        <v>197</v>
      </c>
      <c r="JP109" t="s">
        <v>197</v>
      </c>
      <c r="JQ109" t="s">
        <v>197</v>
      </c>
      <c r="JR109" t="s">
        <v>1105</v>
      </c>
      <c r="JS109" t="s">
        <v>197</v>
      </c>
      <c r="JT109" t="s">
        <v>197</v>
      </c>
      <c r="JU109" t="s">
        <v>154</v>
      </c>
      <c r="JV109" t="s">
        <v>197</v>
      </c>
      <c r="JW109" t="s">
        <v>154</v>
      </c>
      <c r="JX109" t="s">
        <v>154</v>
      </c>
      <c r="JY109" t="s">
        <v>197</v>
      </c>
      <c r="JZ109" t="s">
        <v>148</v>
      </c>
      <c r="KB109" t="s">
        <v>555</v>
      </c>
      <c r="KD109" t="s">
        <v>671</v>
      </c>
      <c r="KE109" t="s">
        <v>154</v>
      </c>
      <c r="KF109" t="s">
        <v>197</v>
      </c>
      <c r="KG109" t="s">
        <v>197</v>
      </c>
      <c r="KH109" t="s">
        <v>197</v>
      </c>
      <c r="KI109" t="s">
        <v>197</v>
      </c>
      <c r="KJ109" t="s">
        <v>154</v>
      </c>
      <c r="KK109" t="s">
        <v>197</v>
      </c>
      <c r="KM109" t="s">
        <v>557</v>
      </c>
      <c r="KN109" t="s">
        <v>148</v>
      </c>
      <c r="KO109" t="s">
        <v>558</v>
      </c>
      <c r="KP109" t="s">
        <v>559</v>
      </c>
      <c r="KR109" t="s">
        <v>148</v>
      </c>
      <c r="KS109" t="s">
        <v>560</v>
      </c>
      <c r="KT109" t="s">
        <v>154</v>
      </c>
      <c r="KU109" t="s">
        <v>154</v>
      </c>
      <c r="KV109" t="s">
        <v>197</v>
      </c>
      <c r="KX109" t="s">
        <v>615</v>
      </c>
      <c r="KY109" t="s">
        <v>154</v>
      </c>
      <c r="KZ109" t="s">
        <v>197</v>
      </c>
      <c r="LA109" t="s">
        <v>154</v>
      </c>
      <c r="LB109" t="s">
        <v>197</v>
      </c>
      <c r="LC109" t="s">
        <v>154</v>
      </c>
      <c r="LD109" t="s">
        <v>197</v>
      </c>
      <c r="LE109" t="s">
        <v>197</v>
      </c>
      <c r="LF109" t="s">
        <v>197</v>
      </c>
      <c r="LG109" t="s">
        <v>197</v>
      </c>
      <c r="LH109" t="s">
        <v>197</v>
      </c>
      <c r="LJ109">
        <v>4</v>
      </c>
      <c r="LK109" s="24"/>
    </row>
    <row r="110" spans="1:323" x14ac:dyDescent="0.25">
      <c r="A110" s="48">
        <v>44539</v>
      </c>
      <c r="B110" s="48">
        <v>44561</v>
      </c>
      <c r="C110" t="s">
        <v>25</v>
      </c>
      <c r="D110" t="s">
        <v>6</v>
      </c>
      <c r="E110" s="49" t="s">
        <v>1779</v>
      </c>
      <c r="F110" s="49" t="s">
        <v>531</v>
      </c>
      <c r="G110" t="s">
        <v>521</v>
      </c>
      <c r="H110" t="s">
        <v>34</v>
      </c>
      <c r="I110" t="s">
        <v>522</v>
      </c>
      <c r="J110" t="s">
        <v>38</v>
      </c>
      <c r="K110" t="s">
        <v>703</v>
      </c>
      <c r="L110" t="s">
        <v>1211</v>
      </c>
      <c r="M110" t="s">
        <v>525</v>
      </c>
      <c r="N110" t="s">
        <v>772</v>
      </c>
      <c r="O110" s="46">
        <v>11</v>
      </c>
      <c r="P110" t="s">
        <v>16</v>
      </c>
      <c r="Q110" t="s">
        <v>527</v>
      </c>
      <c r="R110" t="s">
        <v>528</v>
      </c>
      <c r="S110" t="s">
        <v>148</v>
      </c>
      <c r="T110" t="s">
        <v>529</v>
      </c>
      <c r="Z110" t="s">
        <v>530</v>
      </c>
      <c r="AA110" t="s">
        <v>154</v>
      </c>
      <c r="AB110" t="s">
        <v>197</v>
      </c>
      <c r="AC110" t="s">
        <v>197</v>
      </c>
      <c r="AD110">
        <v>218</v>
      </c>
      <c r="AE110">
        <v>954</v>
      </c>
      <c r="AF110">
        <v>218</v>
      </c>
      <c r="AG110">
        <v>954</v>
      </c>
      <c r="AH110">
        <v>21</v>
      </c>
      <c r="AI110">
        <v>16</v>
      </c>
      <c r="AJ110">
        <v>32</v>
      </c>
      <c r="AK110">
        <v>30</v>
      </c>
      <c r="AL110">
        <v>100</v>
      </c>
      <c r="AM110">
        <v>89</v>
      </c>
      <c r="AN110">
        <v>124</v>
      </c>
      <c r="AO110">
        <v>119</v>
      </c>
      <c r="AP110">
        <v>149</v>
      </c>
      <c r="AQ110">
        <v>216</v>
      </c>
      <c r="AR110">
        <v>31</v>
      </c>
      <c r="AS110">
        <v>27</v>
      </c>
      <c r="AT110">
        <v>457</v>
      </c>
      <c r="AU110">
        <v>497</v>
      </c>
      <c r="AV110" t="s">
        <v>531</v>
      </c>
      <c r="AW110" t="s">
        <v>34</v>
      </c>
      <c r="AX110" t="s">
        <v>38</v>
      </c>
      <c r="AY110" t="s">
        <v>588</v>
      </c>
      <c r="AZ110" t="s">
        <v>154</v>
      </c>
      <c r="BA110" t="s">
        <v>197</v>
      </c>
      <c r="BB110" t="s">
        <v>197</v>
      </c>
      <c r="BC110" t="s">
        <v>197</v>
      </c>
      <c r="BD110" t="s">
        <v>197</v>
      </c>
      <c r="BE110" t="s">
        <v>154</v>
      </c>
      <c r="BF110" t="s">
        <v>197</v>
      </c>
      <c r="BG110" t="s">
        <v>197</v>
      </c>
      <c r="BH110" s="24">
        <v>2021</v>
      </c>
      <c r="BI110" s="24">
        <v>2021</v>
      </c>
      <c r="BJ110" t="s">
        <v>115</v>
      </c>
      <c r="BL110" t="s">
        <v>533</v>
      </c>
      <c r="CN110">
        <v>0</v>
      </c>
      <c r="CO110">
        <v>0</v>
      </c>
      <c r="DZ110">
        <v>0</v>
      </c>
      <c r="EA110">
        <v>0</v>
      </c>
      <c r="EF110" s="1">
        <v>1</v>
      </c>
      <c r="EG110" s="1">
        <v>0</v>
      </c>
      <c r="EH110" s="1">
        <v>0</v>
      </c>
      <c r="EI110" s="1">
        <v>0</v>
      </c>
      <c r="EJ110" t="s">
        <v>698</v>
      </c>
      <c r="EL110" t="s">
        <v>666</v>
      </c>
      <c r="EM110" t="s">
        <v>197</v>
      </c>
      <c r="EN110" t="s">
        <v>197</v>
      </c>
      <c r="EO110" t="s">
        <v>197</v>
      </c>
      <c r="EP110" t="s">
        <v>197</v>
      </c>
      <c r="EQ110" t="s">
        <v>197</v>
      </c>
      <c r="ER110" t="s">
        <v>197</v>
      </c>
      <c r="ES110" t="s">
        <v>197</v>
      </c>
      <c r="ET110" t="s">
        <v>197</v>
      </c>
      <c r="EU110" t="s">
        <v>197</v>
      </c>
      <c r="EV110" t="s">
        <v>197</v>
      </c>
      <c r="EW110" t="s">
        <v>154</v>
      </c>
      <c r="FG110">
        <v>176</v>
      </c>
      <c r="FH110" t="s">
        <v>148</v>
      </c>
      <c r="FI110" t="s">
        <v>148</v>
      </c>
      <c r="FJ110" t="s">
        <v>148</v>
      </c>
      <c r="FN110" t="s">
        <v>148</v>
      </c>
      <c r="FQ110" t="s">
        <v>667</v>
      </c>
      <c r="FR110" t="s">
        <v>154</v>
      </c>
      <c r="FS110" t="s">
        <v>197</v>
      </c>
      <c r="FT110" t="s">
        <v>197</v>
      </c>
      <c r="FU110" t="s">
        <v>197</v>
      </c>
      <c r="FV110" t="s">
        <v>197</v>
      </c>
      <c r="FW110" t="s">
        <v>197</v>
      </c>
      <c r="FX110" t="s">
        <v>197</v>
      </c>
      <c r="FY110" t="s">
        <v>197</v>
      </c>
      <c r="FZ110" t="s">
        <v>632</v>
      </c>
      <c r="GA110" t="s">
        <v>543</v>
      </c>
      <c r="GB110" t="s">
        <v>699</v>
      </c>
      <c r="GC110" t="s">
        <v>197</v>
      </c>
      <c r="GD110" t="s">
        <v>197</v>
      </c>
      <c r="GE110" t="s">
        <v>154</v>
      </c>
      <c r="GF110" t="s">
        <v>154</v>
      </c>
      <c r="GG110" t="s">
        <v>197</v>
      </c>
      <c r="GH110" t="s">
        <v>147</v>
      </c>
      <c r="GP110" t="s">
        <v>147</v>
      </c>
      <c r="GY110" t="s">
        <v>547</v>
      </c>
      <c r="GZ110" t="s">
        <v>1770</v>
      </c>
      <c r="HA110" t="s">
        <v>197</v>
      </c>
      <c r="HB110" t="s">
        <v>197</v>
      </c>
      <c r="HC110" t="s">
        <v>197</v>
      </c>
      <c r="HD110" t="s">
        <v>197</v>
      </c>
      <c r="HE110" t="s">
        <v>197</v>
      </c>
      <c r="HF110" t="s">
        <v>197</v>
      </c>
      <c r="HG110" t="s">
        <v>154</v>
      </c>
      <c r="HI110" t="s">
        <v>548</v>
      </c>
      <c r="HK110" t="s">
        <v>148</v>
      </c>
      <c r="HL110" t="s">
        <v>574</v>
      </c>
      <c r="HM110" t="s">
        <v>154</v>
      </c>
      <c r="HN110" t="s">
        <v>197</v>
      </c>
      <c r="HO110" t="s">
        <v>197</v>
      </c>
      <c r="HP110" t="s">
        <v>197</v>
      </c>
      <c r="HQ110" t="s">
        <v>197</v>
      </c>
      <c r="HS110" t="s">
        <v>575</v>
      </c>
      <c r="HT110" t="s">
        <v>871</v>
      </c>
      <c r="HU110" t="s">
        <v>1177</v>
      </c>
      <c r="HV110" t="s">
        <v>197</v>
      </c>
      <c r="HW110" t="s">
        <v>197</v>
      </c>
      <c r="HX110" t="s">
        <v>197</v>
      </c>
      <c r="HY110" t="s">
        <v>197</v>
      </c>
      <c r="HZ110" t="s">
        <v>197</v>
      </c>
      <c r="IA110" t="s">
        <v>154</v>
      </c>
      <c r="IB110" t="s">
        <v>197</v>
      </c>
      <c r="IC110" t="s">
        <v>154</v>
      </c>
      <c r="ID110" t="s">
        <v>154</v>
      </c>
      <c r="IE110" t="s">
        <v>197</v>
      </c>
      <c r="IF110" t="s">
        <v>197</v>
      </c>
      <c r="IG110" t="s">
        <v>197</v>
      </c>
      <c r="IH110" t="s">
        <v>197</v>
      </c>
      <c r="IJ110" t="s">
        <v>147</v>
      </c>
      <c r="JH110" t="s">
        <v>148</v>
      </c>
      <c r="JI110" t="s">
        <v>1212</v>
      </c>
      <c r="JJ110" t="s">
        <v>154</v>
      </c>
      <c r="JK110" t="s">
        <v>154</v>
      </c>
      <c r="JL110" t="s">
        <v>154</v>
      </c>
      <c r="JM110" t="s">
        <v>154</v>
      </c>
      <c r="JN110" t="s">
        <v>197</v>
      </c>
      <c r="JO110" t="s">
        <v>197</v>
      </c>
      <c r="JP110" t="s">
        <v>197</v>
      </c>
      <c r="JQ110" t="s">
        <v>197</v>
      </c>
      <c r="JR110" t="s">
        <v>1123</v>
      </c>
      <c r="JS110" t="s">
        <v>197</v>
      </c>
      <c r="JT110" t="s">
        <v>197</v>
      </c>
      <c r="JU110" t="s">
        <v>197</v>
      </c>
      <c r="JV110" t="s">
        <v>197</v>
      </c>
      <c r="JW110" t="s">
        <v>154</v>
      </c>
      <c r="JX110" t="s">
        <v>154</v>
      </c>
      <c r="JY110" t="s">
        <v>197</v>
      </c>
      <c r="JZ110" t="s">
        <v>147</v>
      </c>
      <c r="KA110" t="s">
        <v>163</v>
      </c>
      <c r="KB110" t="s">
        <v>580</v>
      </c>
      <c r="KD110" t="s">
        <v>614</v>
      </c>
      <c r="KE110" t="s">
        <v>154</v>
      </c>
      <c r="KF110" t="s">
        <v>197</v>
      </c>
      <c r="KG110" t="s">
        <v>197</v>
      </c>
      <c r="KH110" t="s">
        <v>197</v>
      </c>
      <c r="KI110" t="s">
        <v>197</v>
      </c>
      <c r="KJ110" t="s">
        <v>154</v>
      </c>
      <c r="KK110" t="s">
        <v>197</v>
      </c>
      <c r="KM110" t="s">
        <v>557</v>
      </c>
      <c r="KN110" t="s">
        <v>148</v>
      </c>
      <c r="KO110" t="s">
        <v>558</v>
      </c>
      <c r="KP110" t="s">
        <v>600</v>
      </c>
      <c r="KR110" t="s">
        <v>148</v>
      </c>
      <c r="KS110" t="s">
        <v>560</v>
      </c>
      <c r="KT110" t="s">
        <v>154</v>
      </c>
      <c r="KU110" t="s">
        <v>154</v>
      </c>
      <c r="KV110" t="s">
        <v>197</v>
      </c>
      <c r="KX110" t="s">
        <v>561</v>
      </c>
      <c r="KY110" t="s">
        <v>154</v>
      </c>
      <c r="KZ110" t="s">
        <v>154</v>
      </c>
      <c r="LA110" t="s">
        <v>197</v>
      </c>
      <c r="LB110" t="s">
        <v>197</v>
      </c>
      <c r="LC110" t="s">
        <v>197</v>
      </c>
      <c r="LD110" t="s">
        <v>197</v>
      </c>
      <c r="LE110" t="s">
        <v>197</v>
      </c>
      <c r="LF110" t="s">
        <v>154</v>
      </c>
      <c r="LG110" t="s">
        <v>197</v>
      </c>
      <c r="LH110" t="s">
        <v>197</v>
      </c>
      <c r="LJ110">
        <v>3</v>
      </c>
      <c r="LK110" s="24"/>
    </row>
    <row r="111" spans="1:323" x14ac:dyDescent="0.25">
      <c r="A111" s="48">
        <v>44541</v>
      </c>
      <c r="B111" s="48">
        <v>44561</v>
      </c>
      <c r="C111" t="s">
        <v>25</v>
      </c>
      <c r="D111" t="s">
        <v>6</v>
      </c>
      <c r="E111" s="49" t="s">
        <v>1779</v>
      </c>
      <c r="F111" s="49" t="s">
        <v>531</v>
      </c>
      <c r="G111" t="s">
        <v>521</v>
      </c>
      <c r="H111" t="s">
        <v>34</v>
      </c>
      <c r="I111" t="s">
        <v>522</v>
      </c>
      <c r="J111" t="s">
        <v>38</v>
      </c>
      <c r="K111" t="s">
        <v>1213</v>
      </c>
      <c r="L111" t="s">
        <v>1214</v>
      </c>
      <c r="M111" t="s">
        <v>525</v>
      </c>
      <c r="N111" t="s">
        <v>945</v>
      </c>
      <c r="O111" s="46">
        <v>12</v>
      </c>
      <c r="P111" t="s">
        <v>16</v>
      </c>
      <c r="Q111" t="s">
        <v>527</v>
      </c>
      <c r="R111" t="s">
        <v>565</v>
      </c>
      <c r="S111" t="s">
        <v>148</v>
      </c>
      <c r="T111" t="s">
        <v>529</v>
      </c>
      <c r="Z111" t="s">
        <v>530</v>
      </c>
      <c r="AA111" t="s">
        <v>154</v>
      </c>
      <c r="AB111" t="s">
        <v>197</v>
      </c>
      <c r="AC111" t="s">
        <v>197</v>
      </c>
      <c r="AD111">
        <v>145</v>
      </c>
      <c r="AE111">
        <v>546</v>
      </c>
      <c r="AF111">
        <v>145</v>
      </c>
      <c r="AG111">
        <v>546</v>
      </c>
      <c r="AH111">
        <v>21</v>
      </c>
      <c r="AI111">
        <v>20</v>
      </c>
      <c r="AJ111">
        <v>41</v>
      </c>
      <c r="AK111">
        <v>32</v>
      </c>
      <c r="AL111">
        <v>28</v>
      </c>
      <c r="AM111">
        <v>21</v>
      </c>
      <c r="AN111">
        <v>48</v>
      </c>
      <c r="AO111">
        <v>36</v>
      </c>
      <c r="AP111">
        <v>99</v>
      </c>
      <c r="AQ111">
        <v>139</v>
      </c>
      <c r="AR111">
        <v>28</v>
      </c>
      <c r="AS111">
        <v>33</v>
      </c>
      <c r="AT111">
        <v>265</v>
      </c>
      <c r="AU111">
        <v>281</v>
      </c>
      <c r="AV111" t="s">
        <v>531</v>
      </c>
      <c r="AW111" t="s">
        <v>34</v>
      </c>
      <c r="AX111" t="s">
        <v>36</v>
      </c>
      <c r="AY111" t="s">
        <v>656</v>
      </c>
      <c r="AZ111" t="s">
        <v>154</v>
      </c>
      <c r="BA111" t="s">
        <v>197</v>
      </c>
      <c r="BB111" t="s">
        <v>197</v>
      </c>
      <c r="BC111" t="s">
        <v>197</v>
      </c>
      <c r="BD111" t="s">
        <v>154</v>
      </c>
      <c r="BE111" t="s">
        <v>154</v>
      </c>
      <c r="BF111" t="s">
        <v>197</v>
      </c>
      <c r="BG111" t="s">
        <v>197</v>
      </c>
      <c r="BH111" s="24">
        <v>2017</v>
      </c>
      <c r="BI111" s="24">
        <v>2017</v>
      </c>
      <c r="BJ111" t="s">
        <v>111</v>
      </c>
      <c r="BL111" t="s">
        <v>533</v>
      </c>
      <c r="CN111">
        <v>0</v>
      </c>
      <c r="CO111">
        <v>0</v>
      </c>
      <c r="DZ111">
        <v>0</v>
      </c>
      <c r="EA111">
        <v>0</v>
      </c>
      <c r="EF111" s="1">
        <v>1</v>
      </c>
      <c r="EG111" s="1">
        <v>0</v>
      </c>
      <c r="EH111" s="1">
        <v>0</v>
      </c>
      <c r="EI111" s="1">
        <v>0</v>
      </c>
      <c r="EJ111" t="s">
        <v>534</v>
      </c>
      <c r="EL111" t="s">
        <v>1215</v>
      </c>
      <c r="EM111" t="s">
        <v>154</v>
      </c>
      <c r="EN111" t="s">
        <v>154</v>
      </c>
      <c r="EO111" t="s">
        <v>154</v>
      </c>
      <c r="EP111" t="s">
        <v>197</v>
      </c>
      <c r="EQ111" t="s">
        <v>197</v>
      </c>
      <c r="ER111" t="s">
        <v>197</v>
      </c>
      <c r="ES111" t="s">
        <v>197</v>
      </c>
      <c r="ET111" t="s">
        <v>154</v>
      </c>
      <c r="EU111" t="s">
        <v>154</v>
      </c>
      <c r="EV111" t="s">
        <v>197</v>
      </c>
      <c r="EW111" t="s">
        <v>197</v>
      </c>
      <c r="EX111" t="s">
        <v>590</v>
      </c>
      <c r="EY111" t="s">
        <v>537</v>
      </c>
      <c r="EZ111" t="s">
        <v>537</v>
      </c>
      <c r="FC111" t="s">
        <v>540</v>
      </c>
      <c r="FE111" t="s">
        <v>540</v>
      </c>
      <c r="FG111">
        <v>111</v>
      </c>
      <c r="FH111" t="s">
        <v>148</v>
      </c>
      <c r="FI111" t="s">
        <v>148</v>
      </c>
      <c r="FJ111" t="s">
        <v>148</v>
      </c>
      <c r="FN111" t="s">
        <v>148</v>
      </c>
      <c r="FQ111" t="s">
        <v>667</v>
      </c>
      <c r="FR111" t="s">
        <v>154</v>
      </c>
      <c r="FS111" t="s">
        <v>197</v>
      </c>
      <c r="FT111" t="s">
        <v>197</v>
      </c>
      <c r="FU111" t="s">
        <v>197</v>
      </c>
      <c r="FV111" t="s">
        <v>197</v>
      </c>
      <c r="FW111" t="s">
        <v>197</v>
      </c>
      <c r="FX111" t="s">
        <v>197</v>
      </c>
      <c r="FY111" t="s">
        <v>197</v>
      </c>
      <c r="FZ111" t="s">
        <v>550</v>
      </c>
      <c r="GA111" t="s">
        <v>632</v>
      </c>
      <c r="GB111" t="s">
        <v>699</v>
      </c>
      <c r="GC111" t="s">
        <v>197</v>
      </c>
      <c r="GD111" t="s">
        <v>197</v>
      </c>
      <c r="GE111" t="s">
        <v>154</v>
      </c>
      <c r="GF111" t="s">
        <v>154</v>
      </c>
      <c r="GG111" t="s">
        <v>197</v>
      </c>
      <c r="GH111" t="s">
        <v>148</v>
      </c>
      <c r="GI111">
        <v>37</v>
      </c>
      <c r="GJ111" t="s">
        <v>591</v>
      </c>
      <c r="GK111" t="s">
        <v>154</v>
      </c>
      <c r="GL111" t="s">
        <v>197</v>
      </c>
      <c r="GM111" t="s">
        <v>649</v>
      </c>
      <c r="GN111" t="s">
        <v>147</v>
      </c>
      <c r="GO111" t="s">
        <v>593</v>
      </c>
      <c r="GP111" t="s">
        <v>147</v>
      </c>
      <c r="GY111" t="s">
        <v>547</v>
      </c>
      <c r="GZ111" t="s">
        <v>1770</v>
      </c>
      <c r="HA111" t="s">
        <v>197</v>
      </c>
      <c r="HB111" t="s">
        <v>197</v>
      </c>
      <c r="HC111" t="s">
        <v>197</v>
      </c>
      <c r="HD111" t="s">
        <v>197</v>
      </c>
      <c r="HE111" t="s">
        <v>197</v>
      </c>
      <c r="HF111" t="s">
        <v>197</v>
      </c>
      <c r="HG111" t="s">
        <v>154</v>
      </c>
      <c r="HI111" t="s">
        <v>623</v>
      </c>
      <c r="HK111" t="s">
        <v>148</v>
      </c>
      <c r="HL111" t="s">
        <v>574</v>
      </c>
      <c r="HM111" t="s">
        <v>154</v>
      </c>
      <c r="HN111" t="s">
        <v>197</v>
      </c>
      <c r="HO111" t="s">
        <v>197</v>
      </c>
      <c r="HP111" t="s">
        <v>197</v>
      </c>
      <c r="HQ111" t="s">
        <v>197</v>
      </c>
      <c r="HS111" t="s">
        <v>550</v>
      </c>
      <c r="HU111" t="s">
        <v>1216</v>
      </c>
      <c r="HV111" t="s">
        <v>154</v>
      </c>
      <c r="HW111" t="s">
        <v>197</v>
      </c>
      <c r="HX111" t="s">
        <v>197</v>
      </c>
      <c r="HY111" t="s">
        <v>197</v>
      </c>
      <c r="HZ111" t="s">
        <v>197</v>
      </c>
      <c r="IA111" t="s">
        <v>154</v>
      </c>
      <c r="IB111" t="s">
        <v>197</v>
      </c>
      <c r="IC111" t="s">
        <v>197</v>
      </c>
      <c r="ID111" t="s">
        <v>154</v>
      </c>
      <c r="IE111" t="s">
        <v>197</v>
      </c>
      <c r="IF111" t="s">
        <v>197</v>
      </c>
      <c r="IG111" t="s">
        <v>197</v>
      </c>
      <c r="IH111" t="s">
        <v>197</v>
      </c>
      <c r="IJ111" t="s">
        <v>147</v>
      </c>
      <c r="JH111" t="s">
        <v>148</v>
      </c>
      <c r="JI111" t="s">
        <v>596</v>
      </c>
      <c r="JJ111" t="s">
        <v>154</v>
      </c>
      <c r="JK111" t="s">
        <v>154</v>
      </c>
      <c r="JL111" t="s">
        <v>154</v>
      </c>
      <c r="JM111" t="s">
        <v>197</v>
      </c>
      <c r="JN111" t="s">
        <v>197</v>
      </c>
      <c r="JO111" t="s">
        <v>197</v>
      </c>
      <c r="JP111" t="s">
        <v>197</v>
      </c>
      <c r="JQ111" t="s">
        <v>197</v>
      </c>
      <c r="JR111" t="s">
        <v>753</v>
      </c>
      <c r="JS111" t="s">
        <v>197</v>
      </c>
      <c r="JT111" t="s">
        <v>197</v>
      </c>
      <c r="JU111" t="s">
        <v>154</v>
      </c>
      <c r="JV111" t="s">
        <v>197</v>
      </c>
      <c r="JW111" t="s">
        <v>154</v>
      </c>
      <c r="JX111" t="s">
        <v>154</v>
      </c>
      <c r="JY111" t="s">
        <v>197</v>
      </c>
      <c r="JZ111" t="s">
        <v>148</v>
      </c>
      <c r="KB111" t="s">
        <v>719</v>
      </c>
      <c r="KD111" t="s">
        <v>581</v>
      </c>
      <c r="KE111" t="s">
        <v>154</v>
      </c>
      <c r="KF111" t="s">
        <v>197</v>
      </c>
      <c r="KG111" t="s">
        <v>197</v>
      </c>
      <c r="KH111" t="s">
        <v>154</v>
      </c>
      <c r="KI111" t="s">
        <v>197</v>
      </c>
      <c r="KJ111" t="s">
        <v>197</v>
      </c>
      <c r="KK111" t="s">
        <v>197</v>
      </c>
      <c r="KM111" t="s">
        <v>557</v>
      </c>
      <c r="KN111" t="s">
        <v>148</v>
      </c>
      <c r="KO111" t="s">
        <v>558</v>
      </c>
      <c r="KP111" t="s">
        <v>559</v>
      </c>
      <c r="KR111" t="s">
        <v>148</v>
      </c>
      <c r="KS111" t="s">
        <v>601</v>
      </c>
      <c r="KT111" t="s">
        <v>154</v>
      </c>
      <c r="KU111" t="s">
        <v>154</v>
      </c>
      <c r="KV111" t="s">
        <v>197</v>
      </c>
      <c r="KX111" t="s">
        <v>672</v>
      </c>
      <c r="KY111" t="s">
        <v>154</v>
      </c>
      <c r="KZ111" t="s">
        <v>154</v>
      </c>
      <c r="LA111" t="s">
        <v>197</v>
      </c>
      <c r="LB111" t="s">
        <v>197</v>
      </c>
      <c r="LC111" t="s">
        <v>154</v>
      </c>
      <c r="LD111" t="s">
        <v>197</v>
      </c>
      <c r="LE111" t="s">
        <v>197</v>
      </c>
      <c r="LF111" t="s">
        <v>197</v>
      </c>
      <c r="LG111" t="s">
        <v>197</v>
      </c>
      <c r="LH111" t="s">
        <v>197</v>
      </c>
      <c r="LJ111">
        <v>3</v>
      </c>
      <c r="LK111" s="24"/>
    </row>
    <row r="112" spans="1:323" x14ac:dyDescent="0.25">
      <c r="A112" s="48">
        <v>44542</v>
      </c>
      <c r="B112" s="48">
        <v>44561</v>
      </c>
      <c r="C112" t="s">
        <v>25</v>
      </c>
      <c r="D112" t="s">
        <v>6</v>
      </c>
      <c r="E112" s="49" t="s">
        <v>1779</v>
      </c>
      <c r="F112" s="49" t="s">
        <v>531</v>
      </c>
      <c r="G112" t="s">
        <v>521</v>
      </c>
      <c r="H112" t="s">
        <v>34</v>
      </c>
      <c r="I112" t="s">
        <v>584</v>
      </c>
      <c r="J112" t="s">
        <v>35</v>
      </c>
      <c r="K112" t="s">
        <v>1217</v>
      </c>
      <c r="L112" t="s">
        <v>1218</v>
      </c>
      <c r="M112" t="s">
        <v>705</v>
      </c>
      <c r="P112" t="s">
        <v>16</v>
      </c>
      <c r="Q112" t="s">
        <v>527</v>
      </c>
      <c r="R112" t="s">
        <v>565</v>
      </c>
      <c r="S112" t="s">
        <v>148</v>
      </c>
      <c r="T112" t="s">
        <v>529</v>
      </c>
      <c r="Z112" t="s">
        <v>530</v>
      </c>
      <c r="AA112" t="s">
        <v>154</v>
      </c>
      <c r="AB112" t="s">
        <v>197</v>
      </c>
      <c r="AC112" t="s">
        <v>197</v>
      </c>
      <c r="AD112">
        <v>490</v>
      </c>
      <c r="AE112">
        <v>2897</v>
      </c>
      <c r="AF112">
        <v>490</v>
      </c>
      <c r="AG112">
        <v>2897</v>
      </c>
      <c r="AH112">
        <v>87</v>
      </c>
      <c r="AI112">
        <v>87</v>
      </c>
      <c r="AJ112">
        <v>145</v>
      </c>
      <c r="AK112">
        <v>173</v>
      </c>
      <c r="AL112">
        <v>203</v>
      </c>
      <c r="AM112">
        <v>203</v>
      </c>
      <c r="AN112">
        <v>232</v>
      </c>
      <c r="AO112">
        <v>261</v>
      </c>
      <c r="AP112">
        <v>550</v>
      </c>
      <c r="AQ112">
        <v>782</v>
      </c>
      <c r="AR112">
        <v>87</v>
      </c>
      <c r="AS112">
        <v>87</v>
      </c>
      <c r="AT112">
        <v>1304</v>
      </c>
      <c r="AU112">
        <v>1593</v>
      </c>
      <c r="AV112" t="s">
        <v>531</v>
      </c>
      <c r="AW112" t="s">
        <v>34</v>
      </c>
      <c r="AX112" t="s">
        <v>36</v>
      </c>
      <c r="AY112" t="s">
        <v>532</v>
      </c>
      <c r="AZ112" t="s">
        <v>154</v>
      </c>
      <c r="BA112" t="s">
        <v>197</v>
      </c>
      <c r="BB112" t="s">
        <v>197</v>
      </c>
      <c r="BC112" t="s">
        <v>197</v>
      </c>
      <c r="BD112" t="s">
        <v>154</v>
      </c>
      <c r="BE112" t="s">
        <v>154</v>
      </c>
      <c r="BF112" t="s">
        <v>197</v>
      </c>
      <c r="BG112" t="s">
        <v>197</v>
      </c>
      <c r="BH112" s="24">
        <v>2015</v>
      </c>
      <c r="BI112" s="24">
        <v>2019</v>
      </c>
      <c r="BJ112" t="s">
        <v>111</v>
      </c>
      <c r="BL112" t="s">
        <v>570</v>
      </c>
      <c r="CN112">
        <v>0</v>
      </c>
      <c r="CO112">
        <v>0</v>
      </c>
      <c r="DZ112">
        <v>0</v>
      </c>
      <c r="EA112">
        <v>0</v>
      </c>
      <c r="EF112" s="1">
        <v>1</v>
      </c>
      <c r="EG112" s="1">
        <v>0</v>
      </c>
      <c r="EH112" s="1">
        <v>0</v>
      </c>
      <c r="EI112" s="1">
        <v>0</v>
      </c>
      <c r="EJ112" t="s">
        <v>534</v>
      </c>
      <c r="EL112" t="s">
        <v>1219</v>
      </c>
      <c r="EM112" t="s">
        <v>154</v>
      </c>
      <c r="EN112" t="s">
        <v>154</v>
      </c>
      <c r="EO112" t="s">
        <v>154</v>
      </c>
      <c r="EP112" t="s">
        <v>197</v>
      </c>
      <c r="EQ112" t="s">
        <v>197</v>
      </c>
      <c r="ER112" t="s">
        <v>154</v>
      </c>
      <c r="ES112" t="s">
        <v>197</v>
      </c>
      <c r="ET112" t="s">
        <v>154</v>
      </c>
      <c r="EU112" t="s">
        <v>154</v>
      </c>
      <c r="EV112" t="s">
        <v>154</v>
      </c>
      <c r="EW112" t="s">
        <v>197</v>
      </c>
      <c r="EX112" t="s">
        <v>590</v>
      </c>
      <c r="EY112" t="s">
        <v>537</v>
      </c>
      <c r="EZ112" t="s">
        <v>537</v>
      </c>
      <c r="FB112" t="s">
        <v>537</v>
      </c>
      <c r="FC112" t="s">
        <v>540</v>
      </c>
      <c r="FE112" t="s">
        <v>540</v>
      </c>
      <c r="FG112">
        <v>230</v>
      </c>
      <c r="FH112" t="s">
        <v>148</v>
      </c>
      <c r="FI112" t="s">
        <v>148</v>
      </c>
      <c r="FJ112" t="s">
        <v>148</v>
      </c>
      <c r="FN112" t="s">
        <v>147</v>
      </c>
      <c r="FO112" t="s">
        <v>170</v>
      </c>
      <c r="FQ112" t="s">
        <v>572</v>
      </c>
      <c r="FR112" t="s">
        <v>197</v>
      </c>
      <c r="FS112" t="s">
        <v>154</v>
      </c>
      <c r="FT112" t="s">
        <v>197</v>
      </c>
      <c r="FU112" t="s">
        <v>197</v>
      </c>
      <c r="FV112" t="s">
        <v>197</v>
      </c>
      <c r="FW112" t="s">
        <v>197</v>
      </c>
      <c r="FX112" t="s">
        <v>197</v>
      </c>
      <c r="FY112" t="s">
        <v>197</v>
      </c>
      <c r="FZ112" t="s">
        <v>550</v>
      </c>
      <c r="GA112" t="s">
        <v>632</v>
      </c>
      <c r="GB112" t="s">
        <v>573</v>
      </c>
      <c r="GC112" t="s">
        <v>197</v>
      </c>
      <c r="GD112" t="s">
        <v>197</v>
      </c>
      <c r="GE112" t="s">
        <v>154</v>
      </c>
      <c r="GF112" t="s">
        <v>197</v>
      </c>
      <c r="GG112" t="s">
        <v>197</v>
      </c>
      <c r="GH112" t="s">
        <v>148</v>
      </c>
      <c r="GI112">
        <v>33</v>
      </c>
      <c r="GJ112" t="s">
        <v>591</v>
      </c>
      <c r="GK112" t="s">
        <v>154</v>
      </c>
      <c r="GL112" t="s">
        <v>197</v>
      </c>
      <c r="GM112" t="s">
        <v>649</v>
      </c>
      <c r="GN112" t="s">
        <v>147</v>
      </c>
      <c r="GO112" t="s">
        <v>593</v>
      </c>
      <c r="GP112" t="s">
        <v>147</v>
      </c>
      <c r="GY112" t="s">
        <v>634</v>
      </c>
      <c r="HH112" t="s">
        <v>632</v>
      </c>
      <c r="HK112" t="s">
        <v>148</v>
      </c>
      <c r="HL112" t="s">
        <v>574</v>
      </c>
      <c r="HM112" t="s">
        <v>154</v>
      </c>
      <c r="HN112" t="s">
        <v>197</v>
      </c>
      <c r="HO112" t="s">
        <v>197</v>
      </c>
      <c r="HP112" t="s">
        <v>197</v>
      </c>
      <c r="HQ112" t="s">
        <v>197</v>
      </c>
      <c r="HS112" t="s">
        <v>575</v>
      </c>
      <c r="HT112" t="s">
        <v>864</v>
      </c>
      <c r="HU112" t="s">
        <v>1220</v>
      </c>
      <c r="HV112" t="s">
        <v>154</v>
      </c>
      <c r="HW112" t="s">
        <v>197</v>
      </c>
      <c r="HX112" t="s">
        <v>197</v>
      </c>
      <c r="HY112" t="s">
        <v>197</v>
      </c>
      <c r="HZ112" t="s">
        <v>197</v>
      </c>
      <c r="IA112" t="s">
        <v>197</v>
      </c>
      <c r="IB112" t="s">
        <v>154</v>
      </c>
      <c r="IC112" t="s">
        <v>197</v>
      </c>
      <c r="ID112" t="s">
        <v>154</v>
      </c>
      <c r="IE112" t="s">
        <v>197</v>
      </c>
      <c r="IF112" t="s">
        <v>197</v>
      </c>
      <c r="IG112" t="s">
        <v>197</v>
      </c>
      <c r="IH112" t="s">
        <v>197</v>
      </c>
      <c r="IJ112" t="s">
        <v>147</v>
      </c>
      <c r="JH112" t="s">
        <v>148</v>
      </c>
      <c r="JI112" t="s">
        <v>717</v>
      </c>
      <c r="JJ112" t="s">
        <v>154</v>
      </c>
      <c r="JK112" t="s">
        <v>197</v>
      </c>
      <c r="JL112" t="s">
        <v>197</v>
      </c>
      <c r="JM112" t="s">
        <v>154</v>
      </c>
      <c r="JN112" t="s">
        <v>154</v>
      </c>
      <c r="JO112" t="s">
        <v>197</v>
      </c>
      <c r="JP112" t="s">
        <v>197</v>
      </c>
      <c r="JQ112" t="s">
        <v>197</v>
      </c>
      <c r="JR112" t="s">
        <v>613</v>
      </c>
      <c r="JS112" t="s">
        <v>197</v>
      </c>
      <c r="JT112" t="s">
        <v>197</v>
      </c>
      <c r="JU112" t="s">
        <v>154</v>
      </c>
      <c r="JV112" t="s">
        <v>197</v>
      </c>
      <c r="JW112" t="s">
        <v>154</v>
      </c>
      <c r="JX112" t="s">
        <v>154</v>
      </c>
      <c r="JY112" t="s">
        <v>197</v>
      </c>
      <c r="JZ112" t="s">
        <v>148</v>
      </c>
      <c r="KB112" t="s">
        <v>639</v>
      </c>
      <c r="KD112" t="s">
        <v>581</v>
      </c>
      <c r="KE112" t="s">
        <v>154</v>
      </c>
      <c r="KF112" t="s">
        <v>197</v>
      </c>
      <c r="KG112" t="s">
        <v>197</v>
      </c>
      <c r="KH112" t="s">
        <v>154</v>
      </c>
      <c r="KI112" t="s">
        <v>197</v>
      </c>
      <c r="KJ112" t="s">
        <v>197</v>
      </c>
      <c r="KK112" t="s">
        <v>197</v>
      </c>
      <c r="KM112" t="s">
        <v>557</v>
      </c>
      <c r="KN112" t="s">
        <v>148</v>
      </c>
      <c r="KO112" t="s">
        <v>864</v>
      </c>
      <c r="KP112" t="s">
        <v>600</v>
      </c>
      <c r="KR112" t="s">
        <v>148</v>
      </c>
      <c r="KS112" t="s">
        <v>560</v>
      </c>
      <c r="KT112" t="s">
        <v>154</v>
      </c>
      <c r="KU112" t="s">
        <v>154</v>
      </c>
      <c r="KV112" t="s">
        <v>197</v>
      </c>
      <c r="KX112" t="s">
        <v>1221</v>
      </c>
      <c r="KY112" t="s">
        <v>154</v>
      </c>
      <c r="KZ112" t="s">
        <v>197</v>
      </c>
      <c r="LA112" t="s">
        <v>197</v>
      </c>
      <c r="LB112" t="s">
        <v>197</v>
      </c>
      <c r="LC112" t="s">
        <v>197</v>
      </c>
      <c r="LD112" t="s">
        <v>197</v>
      </c>
      <c r="LE112" t="s">
        <v>154</v>
      </c>
      <c r="LF112" t="s">
        <v>154</v>
      </c>
      <c r="LG112" t="s">
        <v>197</v>
      </c>
      <c r="LH112" t="s">
        <v>197</v>
      </c>
      <c r="LJ112">
        <v>3</v>
      </c>
      <c r="LK112" s="24"/>
    </row>
    <row r="113" spans="1:323" x14ac:dyDescent="0.25">
      <c r="A113" s="48">
        <v>44543</v>
      </c>
      <c r="B113" s="48">
        <v>44561</v>
      </c>
      <c r="C113" t="s">
        <v>25</v>
      </c>
      <c r="D113" t="s">
        <v>6</v>
      </c>
      <c r="E113" s="49" t="s">
        <v>1779</v>
      </c>
      <c r="F113" s="49" t="s">
        <v>531</v>
      </c>
      <c r="G113" t="s">
        <v>521</v>
      </c>
      <c r="H113" t="s">
        <v>34</v>
      </c>
      <c r="I113" t="s">
        <v>584</v>
      </c>
      <c r="J113" t="s">
        <v>35</v>
      </c>
      <c r="K113" t="s">
        <v>1222</v>
      </c>
      <c r="L113" t="s">
        <v>1223</v>
      </c>
      <c r="M113" t="s">
        <v>525</v>
      </c>
      <c r="N113" t="s">
        <v>1224</v>
      </c>
      <c r="O113" s="46">
        <v>2</v>
      </c>
      <c r="P113" t="s">
        <v>16</v>
      </c>
      <c r="Q113" t="s">
        <v>527</v>
      </c>
      <c r="R113" t="s">
        <v>565</v>
      </c>
      <c r="S113" t="s">
        <v>148</v>
      </c>
      <c r="T113" t="s">
        <v>529</v>
      </c>
      <c r="Z113" t="s">
        <v>530</v>
      </c>
      <c r="AA113" t="s">
        <v>154</v>
      </c>
      <c r="AB113" t="s">
        <v>197</v>
      </c>
      <c r="AC113" t="s">
        <v>197</v>
      </c>
      <c r="AD113">
        <v>132</v>
      </c>
      <c r="AE113">
        <v>480</v>
      </c>
      <c r="AF113">
        <v>132</v>
      </c>
      <c r="AG113">
        <v>480</v>
      </c>
      <c r="AH113">
        <v>10</v>
      </c>
      <c r="AI113">
        <v>14</v>
      </c>
      <c r="AJ113">
        <v>17</v>
      </c>
      <c r="AK113">
        <v>21</v>
      </c>
      <c r="AL113">
        <v>27</v>
      </c>
      <c r="AM113">
        <v>34</v>
      </c>
      <c r="AN113">
        <v>46</v>
      </c>
      <c r="AO113">
        <v>46</v>
      </c>
      <c r="AP113">
        <v>88</v>
      </c>
      <c r="AQ113">
        <v>112</v>
      </c>
      <c r="AR113">
        <v>26</v>
      </c>
      <c r="AS113">
        <v>39</v>
      </c>
      <c r="AT113">
        <v>214</v>
      </c>
      <c r="AU113">
        <v>266</v>
      </c>
      <c r="AV113" t="s">
        <v>531</v>
      </c>
      <c r="AW113" t="s">
        <v>34</v>
      </c>
      <c r="AX113" t="s">
        <v>36</v>
      </c>
      <c r="AY113" t="s">
        <v>588</v>
      </c>
      <c r="AZ113" t="s">
        <v>154</v>
      </c>
      <c r="BA113" t="s">
        <v>197</v>
      </c>
      <c r="BB113" t="s">
        <v>197</v>
      </c>
      <c r="BC113" t="s">
        <v>197</v>
      </c>
      <c r="BD113" t="s">
        <v>197</v>
      </c>
      <c r="BE113" t="s">
        <v>154</v>
      </c>
      <c r="BF113" t="s">
        <v>197</v>
      </c>
      <c r="BG113" t="s">
        <v>197</v>
      </c>
      <c r="BH113" s="24">
        <v>2015</v>
      </c>
      <c r="BI113" s="24">
        <v>2020</v>
      </c>
      <c r="BJ113" t="s">
        <v>111</v>
      </c>
      <c r="BL113" t="s">
        <v>570</v>
      </c>
      <c r="CN113">
        <v>0</v>
      </c>
      <c r="CO113">
        <v>0</v>
      </c>
      <c r="DZ113">
        <v>0</v>
      </c>
      <c r="EA113">
        <v>0</v>
      </c>
      <c r="EF113" s="1">
        <v>1</v>
      </c>
      <c r="EG113" s="1">
        <v>0</v>
      </c>
      <c r="EH113" s="1">
        <v>0</v>
      </c>
      <c r="EI113" s="1">
        <v>0</v>
      </c>
      <c r="EJ113" t="s">
        <v>534</v>
      </c>
      <c r="EL113" t="s">
        <v>1225</v>
      </c>
      <c r="EM113" t="s">
        <v>154</v>
      </c>
      <c r="EN113" t="s">
        <v>154</v>
      </c>
      <c r="EO113" t="s">
        <v>154</v>
      </c>
      <c r="EP113" t="s">
        <v>154</v>
      </c>
      <c r="EQ113" t="s">
        <v>197</v>
      </c>
      <c r="ER113" t="s">
        <v>197</v>
      </c>
      <c r="ES113" t="s">
        <v>197</v>
      </c>
      <c r="ET113" t="s">
        <v>197</v>
      </c>
      <c r="EU113" t="s">
        <v>154</v>
      </c>
      <c r="EV113" t="s">
        <v>154</v>
      </c>
      <c r="EW113" t="s">
        <v>197</v>
      </c>
      <c r="EX113" t="s">
        <v>536</v>
      </c>
      <c r="EY113" t="s">
        <v>537</v>
      </c>
      <c r="EZ113" t="s">
        <v>537</v>
      </c>
      <c r="FE113" t="s">
        <v>540</v>
      </c>
      <c r="FF113" t="s">
        <v>540</v>
      </c>
      <c r="FG113">
        <v>95</v>
      </c>
      <c r="FH113" t="s">
        <v>148</v>
      </c>
      <c r="FI113" t="s">
        <v>148</v>
      </c>
      <c r="FJ113" t="s">
        <v>148</v>
      </c>
      <c r="FN113" t="s">
        <v>147</v>
      </c>
      <c r="FO113" t="s">
        <v>170</v>
      </c>
      <c r="FQ113" t="s">
        <v>572</v>
      </c>
      <c r="FR113" t="s">
        <v>197</v>
      </c>
      <c r="FS113" t="s">
        <v>154</v>
      </c>
      <c r="FT113" t="s">
        <v>197</v>
      </c>
      <c r="FU113" t="s">
        <v>197</v>
      </c>
      <c r="FV113" t="s">
        <v>197</v>
      </c>
      <c r="FW113" t="s">
        <v>197</v>
      </c>
      <c r="FX113" t="s">
        <v>197</v>
      </c>
      <c r="FY113" t="s">
        <v>197</v>
      </c>
      <c r="FZ113" t="s">
        <v>550</v>
      </c>
      <c r="GA113" t="s">
        <v>543</v>
      </c>
      <c r="GB113" t="s">
        <v>573</v>
      </c>
      <c r="GC113" t="s">
        <v>197</v>
      </c>
      <c r="GD113" t="s">
        <v>197</v>
      </c>
      <c r="GE113" t="s">
        <v>154</v>
      </c>
      <c r="GF113" t="s">
        <v>197</v>
      </c>
      <c r="GG113" t="s">
        <v>197</v>
      </c>
      <c r="GH113" t="s">
        <v>148</v>
      </c>
      <c r="GI113">
        <v>24</v>
      </c>
      <c r="GJ113" t="s">
        <v>591</v>
      </c>
      <c r="GK113" t="s">
        <v>154</v>
      </c>
      <c r="GL113" t="s">
        <v>197</v>
      </c>
      <c r="GM113" t="s">
        <v>592</v>
      </c>
      <c r="GN113" t="s">
        <v>147</v>
      </c>
      <c r="GO113" t="s">
        <v>593</v>
      </c>
      <c r="GP113" t="s">
        <v>147</v>
      </c>
      <c r="GY113" t="s">
        <v>634</v>
      </c>
      <c r="HH113" t="s">
        <v>543</v>
      </c>
      <c r="HK113" t="s">
        <v>148</v>
      </c>
      <c r="HL113" t="s">
        <v>574</v>
      </c>
      <c r="HM113" t="s">
        <v>154</v>
      </c>
      <c r="HN113" t="s">
        <v>197</v>
      </c>
      <c r="HO113" t="s">
        <v>197</v>
      </c>
      <c r="HP113" t="s">
        <v>197</v>
      </c>
      <c r="HQ113" t="s">
        <v>197</v>
      </c>
      <c r="HS113" t="s">
        <v>575</v>
      </c>
      <c r="HT113" t="s">
        <v>576</v>
      </c>
      <c r="HU113" t="s">
        <v>1226</v>
      </c>
      <c r="HV113" t="s">
        <v>197</v>
      </c>
      <c r="HW113" t="s">
        <v>197</v>
      </c>
      <c r="HX113" t="s">
        <v>197</v>
      </c>
      <c r="HY113" t="s">
        <v>197</v>
      </c>
      <c r="HZ113" t="s">
        <v>197</v>
      </c>
      <c r="IA113" t="s">
        <v>154</v>
      </c>
      <c r="IB113" t="s">
        <v>197</v>
      </c>
      <c r="IC113" t="s">
        <v>154</v>
      </c>
      <c r="ID113" t="s">
        <v>154</v>
      </c>
      <c r="IE113" t="s">
        <v>197</v>
      </c>
      <c r="IF113" t="s">
        <v>197</v>
      </c>
      <c r="IG113" t="s">
        <v>197</v>
      </c>
      <c r="IH113" t="s">
        <v>197</v>
      </c>
      <c r="IJ113" t="s">
        <v>147</v>
      </c>
      <c r="JH113" t="s">
        <v>148</v>
      </c>
      <c r="JI113" t="s">
        <v>717</v>
      </c>
      <c r="JJ113" t="s">
        <v>154</v>
      </c>
      <c r="JK113" t="s">
        <v>197</v>
      </c>
      <c r="JL113" t="s">
        <v>197</v>
      </c>
      <c r="JM113" t="s">
        <v>154</v>
      </c>
      <c r="JN113" t="s">
        <v>154</v>
      </c>
      <c r="JO113" t="s">
        <v>197</v>
      </c>
      <c r="JP113" t="s">
        <v>197</v>
      </c>
      <c r="JQ113" t="s">
        <v>197</v>
      </c>
      <c r="JR113" t="s">
        <v>613</v>
      </c>
      <c r="JS113" t="s">
        <v>197</v>
      </c>
      <c r="JT113" t="s">
        <v>197</v>
      </c>
      <c r="JU113" t="s">
        <v>154</v>
      </c>
      <c r="JV113" t="s">
        <v>197</v>
      </c>
      <c r="JW113" t="s">
        <v>154</v>
      </c>
      <c r="JX113" t="s">
        <v>154</v>
      </c>
      <c r="JY113" t="s">
        <v>197</v>
      </c>
      <c r="JZ113" t="s">
        <v>148</v>
      </c>
      <c r="KB113" t="s">
        <v>639</v>
      </c>
      <c r="KD113" t="s">
        <v>640</v>
      </c>
      <c r="KE113" t="s">
        <v>197</v>
      </c>
      <c r="KF113" t="s">
        <v>197</v>
      </c>
      <c r="KG113" t="s">
        <v>197</v>
      </c>
      <c r="KH113" t="s">
        <v>154</v>
      </c>
      <c r="KI113" t="s">
        <v>197</v>
      </c>
      <c r="KJ113" t="s">
        <v>154</v>
      </c>
      <c r="KK113" t="s">
        <v>197</v>
      </c>
      <c r="KM113" t="s">
        <v>652</v>
      </c>
      <c r="KN113" t="s">
        <v>148</v>
      </c>
      <c r="KO113" t="s">
        <v>558</v>
      </c>
      <c r="KP113" t="s">
        <v>600</v>
      </c>
      <c r="KR113" t="s">
        <v>148</v>
      </c>
      <c r="KS113" t="s">
        <v>560</v>
      </c>
      <c r="KT113" t="s">
        <v>154</v>
      </c>
      <c r="KU113" t="s">
        <v>154</v>
      </c>
      <c r="KV113" t="s">
        <v>197</v>
      </c>
      <c r="KX113" t="s">
        <v>1227</v>
      </c>
      <c r="KY113" t="s">
        <v>154</v>
      </c>
      <c r="KZ113" t="s">
        <v>197</v>
      </c>
      <c r="LA113" t="s">
        <v>197</v>
      </c>
      <c r="LB113" t="s">
        <v>154</v>
      </c>
      <c r="LC113" t="s">
        <v>197</v>
      </c>
      <c r="LD113" t="s">
        <v>197</v>
      </c>
      <c r="LE113" t="s">
        <v>197</v>
      </c>
      <c r="LF113" t="s">
        <v>154</v>
      </c>
      <c r="LG113" t="s">
        <v>197</v>
      </c>
      <c r="LH113" t="s">
        <v>197</v>
      </c>
      <c r="LJ113">
        <v>3</v>
      </c>
      <c r="LK113" s="24"/>
    </row>
    <row r="114" spans="1:323" x14ac:dyDescent="0.25">
      <c r="A114" s="48">
        <v>44542</v>
      </c>
      <c r="B114" s="48">
        <v>44561</v>
      </c>
      <c r="C114" t="s">
        <v>25</v>
      </c>
      <c r="D114" t="s">
        <v>6</v>
      </c>
      <c r="E114" s="49" t="s">
        <v>1779</v>
      </c>
      <c r="F114" s="49" t="s">
        <v>531</v>
      </c>
      <c r="G114" t="s">
        <v>521</v>
      </c>
      <c r="H114" t="s">
        <v>34</v>
      </c>
      <c r="I114" t="s">
        <v>584</v>
      </c>
      <c r="J114" t="s">
        <v>35</v>
      </c>
      <c r="K114" t="s">
        <v>1228</v>
      </c>
      <c r="L114" t="s">
        <v>1229</v>
      </c>
      <c r="M114" t="s">
        <v>705</v>
      </c>
      <c r="P114" t="s">
        <v>16</v>
      </c>
      <c r="Q114" t="s">
        <v>527</v>
      </c>
      <c r="R114" t="s">
        <v>565</v>
      </c>
      <c r="S114" t="s">
        <v>148</v>
      </c>
      <c r="T114" t="s">
        <v>529</v>
      </c>
      <c r="Z114" t="s">
        <v>530</v>
      </c>
      <c r="AA114" t="s">
        <v>154</v>
      </c>
      <c r="AB114" t="s">
        <v>197</v>
      </c>
      <c r="AC114" t="s">
        <v>197</v>
      </c>
      <c r="AD114">
        <v>398</v>
      </c>
      <c r="AE114">
        <v>2554</v>
      </c>
      <c r="AF114">
        <v>398</v>
      </c>
      <c r="AG114">
        <v>2554</v>
      </c>
      <c r="AH114">
        <v>77</v>
      </c>
      <c r="AI114">
        <v>77</v>
      </c>
      <c r="AJ114">
        <v>128</v>
      </c>
      <c r="AK114">
        <v>151</v>
      </c>
      <c r="AL114">
        <v>179</v>
      </c>
      <c r="AM114">
        <v>179</v>
      </c>
      <c r="AN114">
        <v>204</v>
      </c>
      <c r="AO114">
        <v>230</v>
      </c>
      <c r="AP114">
        <v>485</v>
      </c>
      <c r="AQ114">
        <v>690</v>
      </c>
      <c r="AR114">
        <v>77</v>
      </c>
      <c r="AS114">
        <v>77</v>
      </c>
      <c r="AT114">
        <v>1150</v>
      </c>
      <c r="AU114">
        <v>1404</v>
      </c>
      <c r="AV114" t="s">
        <v>531</v>
      </c>
      <c r="AW114" t="s">
        <v>34</v>
      </c>
      <c r="AX114" t="s">
        <v>36</v>
      </c>
      <c r="AY114" t="s">
        <v>532</v>
      </c>
      <c r="AZ114" t="s">
        <v>154</v>
      </c>
      <c r="BA114" t="s">
        <v>197</v>
      </c>
      <c r="BB114" t="s">
        <v>197</v>
      </c>
      <c r="BC114" t="s">
        <v>197</v>
      </c>
      <c r="BD114" t="s">
        <v>154</v>
      </c>
      <c r="BE114" t="s">
        <v>154</v>
      </c>
      <c r="BF114" t="s">
        <v>197</v>
      </c>
      <c r="BG114" t="s">
        <v>197</v>
      </c>
      <c r="BH114" s="24">
        <v>2016</v>
      </c>
      <c r="BI114" s="24">
        <v>2021</v>
      </c>
      <c r="BJ114" t="s">
        <v>111</v>
      </c>
      <c r="BL114" t="s">
        <v>570</v>
      </c>
      <c r="CN114">
        <v>0</v>
      </c>
      <c r="CO114">
        <v>0</v>
      </c>
      <c r="DZ114">
        <v>0</v>
      </c>
      <c r="EA114">
        <v>0</v>
      </c>
      <c r="EF114" s="1">
        <v>1</v>
      </c>
      <c r="EG114" s="1">
        <v>0</v>
      </c>
      <c r="EH114" s="1">
        <v>0</v>
      </c>
      <c r="EI114" s="1">
        <v>0</v>
      </c>
      <c r="EJ114" t="s">
        <v>534</v>
      </c>
      <c r="EL114" t="s">
        <v>1230</v>
      </c>
      <c r="EM114" t="s">
        <v>154</v>
      </c>
      <c r="EN114" t="s">
        <v>154</v>
      </c>
      <c r="EO114" t="s">
        <v>154</v>
      </c>
      <c r="EP114" t="s">
        <v>154</v>
      </c>
      <c r="EQ114" t="s">
        <v>154</v>
      </c>
      <c r="ER114" t="s">
        <v>154</v>
      </c>
      <c r="ES114" t="s">
        <v>197</v>
      </c>
      <c r="ET114" t="s">
        <v>197</v>
      </c>
      <c r="EU114" t="s">
        <v>154</v>
      </c>
      <c r="EV114" t="s">
        <v>154</v>
      </c>
      <c r="EW114" t="s">
        <v>197</v>
      </c>
      <c r="EX114" t="s">
        <v>590</v>
      </c>
      <c r="EY114" t="s">
        <v>537</v>
      </c>
      <c r="EZ114" t="s">
        <v>537</v>
      </c>
      <c r="FA114" t="s">
        <v>537</v>
      </c>
      <c r="FB114" t="s">
        <v>537</v>
      </c>
      <c r="FE114" t="s">
        <v>540</v>
      </c>
      <c r="FF114" t="s">
        <v>540</v>
      </c>
      <c r="FG114">
        <v>119</v>
      </c>
      <c r="FH114" t="s">
        <v>148</v>
      </c>
      <c r="FI114" t="s">
        <v>148</v>
      </c>
      <c r="FJ114" t="s">
        <v>148</v>
      </c>
      <c r="FN114" t="s">
        <v>148</v>
      </c>
      <c r="FQ114" t="s">
        <v>572</v>
      </c>
      <c r="FR114" t="s">
        <v>197</v>
      </c>
      <c r="FS114" t="s">
        <v>154</v>
      </c>
      <c r="FT114" t="s">
        <v>197</v>
      </c>
      <c r="FU114" t="s">
        <v>197</v>
      </c>
      <c r="FV114" t="s">
        <v>197</v>
      </c>
      <c r="FW114" t="s">
        <v>197</v>
      </c>
      <c r="FX114" t="s">
        <v>197</v>
      </c>
      <c r="FY114" t="s">
        <v>197</v>
      </c>
      <c r="FZ114" t="s">
        <v>550</v>
      </c>
      <c r="GA114" t="s">
        <v>632</v>
      </c>
      <c r="GB114" t="s">
        <v>573</v>
      </c>
      <c r="GC114" t="s">
        <v>197</v>
      </c>
      <c r="GD114" t="s">
        <v>197</v>
      </c>
      <c r="GE114" t="s">
        <v>154</v>
      </c>
      <c r="GF114" t="s">
        <v>197</v>
      </c>
      <c r="GG114" t="s">
        <v>197</v>
      </c>
      <c r="GH114" t="s">
        <v>148</v>
      </c>
      <c r="GI114">
        <v>22</v>
      </c>
      <c r="GJ114" t="s">
        <v>591</v>
      </c>
      <c r="GK114" t="s">
        <v>154</v>
      </c>
      <c r="GL114" t="s">
        <v>197</v>
      </c>
      <c r="GM114" t="s">
        <v>592</v>
      </c>
      <c r="GN114" t="s">
        <v>147</v>
      </c>
      <c r="GO114" t="s">
        <v>593</v>
      </c>
      <c r="GP114" t="s">
        <v>147</v>
      </c>
      <c r="GY114" t="s">
        <v>634</v>
      </c>
      <c r="HH114" t="s">
        <v>543</v>
      </c>
      <c r="HK114" t="s">
        <v>148</v>
      </c>
      <c r="HL114" t="s">
        <v>574</v>
      </c>
      <c r="HM114" t="s">
        <v>154</v>
      </c>
      <c r="HN114" t="s">
        <v>197</v>
      </c>
      <c r="HO114" t="s">
        <v>197</v>
      </c>
      <c r="HP114" t="s">
        <v>197</v>
      </c>
      <c r="HQ114" t="s">
        <v>197</v>
      </c>
      <c r="HS114" t="s">
        <v>575</v>
      </c>
      <c r="HT114" t="s">
        <v>635</v>
      </c>
      <c r="HU114" t="s">
        <v>1231</v>
      </c>
      <c r="HV114" t="s">
        <v>197</v>
      </c>
      <c r="HW114" t="s">
        <v>197</v>
      </c>
      <c r="HX114" t="s">
        <v>197</v>
      </c>
      <c r="HY114" t="s">
        <v>154</v>
      </c>
      <c r="HZ114" t="s">
        <v>197</v>
      </c>
      <c r="IA114" t="s">
        <v>154</v>
      </c>
      <c r="IB114" t="s">
        <v>154</v>
      </c>
      <c r="IC114" t="s">
        <v>197</v>
      </c>
      <c r="ID114" t="s">
        <v>197</v>
      </c>
      <c r="IE114" t="s">
        <v>197</v>
      </c>
      <c r="IF114" t="s">
        <v>197</v>
      </c>
      <c r="IG114" t="s">
        <v>197</v>
      </c>
      <c r="IH114" t="s">
        <v>197</v>
      </c>
      <c r="IJ114" t="s">
        <v>147</v>
      </c>
      <c r="JH114" t="s">
        <v>148</v>
      </c>
      <c r="JI114" t="s">
        <v>717</v>
      </c>
      <c r="JJ114" t="s">
        <v>154</v>
      </c>
      <c r="JK114" t="s">
        <v>197</v>
      </c>
      <c r="JL114" t="s">
        <v>197</v>
      </c>
      <c r="JM114" t="s">
        <v>154</v>
      </c>
      <c r="JN114" t="s">
        <v>154</v>
      </c>
      <c r="JO114" t="s">
        <v>197</v>
      </c>
      <c r="JP114" t="s">
        <v>197</v>
      </c>
      <c r="JQ114" t="s">
        <v>197</v>
      </c>
      <c r="JR114" t="s">
        <v>1232</v>
      </c>
      <c r="JS114" t="s">
        <v>197</v>
      </c>
      <c r="JT114" t="s">
        <v>154</v>
      </c>
      <c r="JU114" t="s">
        <v>197</v>
      </c>
      <c r="JV114" t="s">
        <v>197</v>
      </c>
      <c r="JW114" t="s">
        <v>154</v>
      </c>
      <c r="JX114" t="s">
        <v>154</v>
      </c>
      <c r="JY114" t="s">
        <v>197</v>
      </c>
      <c r="JZ114" t="s">
        <v>148</v>
      </c>
      <c r="KB114" t="s">
        <v>639</v>
      </c>
      <c r="KD114" t="s">
        <v>581</v>
      </c>
      <c r="KE114" t="s">
        <v>154</v>
      </c>
      <c r="KF114" t="s">
        <v>197</v>
      </c>
      <c r="KG114" t="s">
        <v>197</v>
      </c>
      <c r="KH114" t="s">
        <v>154</v>
      </c>
      <c r="KI114" t="s">
        <v>197</v>
      </c>
      <c r="KJ114" t="s">
        <v>197</v>
      </c>
      <c r="KK114" t="s">
        <v>197</v>
      </c>
      <c r="KM114" t="s">
        <v>652</v>
      </c>
      <c r="KN114" t="s">
        <v>148</v>
      </c>
      <c r="KO114" t="s">
        <v>641</v>
      </c>
      <c r="KP114" t="s">
        <v>600</v>
      </c>
      <c r="KR114" t="s">
        <v>148</v>
      </c>
      <c r="KS114" t="s">
        <v>601</v>
      </c>
      <c r="KT114" t="s">
        <v>154</v>
      </c>
      <c r="KU114" t="s">
        <v>154</v>
      </c>
      <c r="KV114" t="s">
        <v>197</v>
      </c>
      <c r="KX114" t="s">
        <v>1233</v>
      </c>
      <c r="KY114" t="s">
        <v>197</v>
      </c>
      <c r="KZ114" t="s">
        <v>197</v>
      </c>
      <c r="LA114" t="s">
        <v>197</v>
      </c>
      <c r="LB114" t="s">
        <v>197</v>
      </c>
      <c r="LC114" t="s">
        <v>154</v>
      </c>
      <c r="LD114" t="s">
        <v>197</v>
      </c>
      <c r="LE114" t="s">
        <v>197</v>
      </c>
      <c r="LF114" t="s">
        <v>154</v>
      </c>
      <c r="LG114" t="s">
        <v>197</v>
      </c>
      <c r="LH114" t="s">
        <v>154</v>
      </c>
      <c r="LI114" t="s">
        <v>1234</v>
      </c>
      <c r="LJ114">
        <v>3</v>
      </c>
      <c r="LK114" s="24"/>
    </row>
    <row r="115" spans="1:323" x14ac:dyDescent="0.25">
      <c r="A115" s="48">
        <v>44542</v>
      </c>
      <c r="B115" s="48">
        <v>44561</v>
      </c>
      <c r="C115" t="s">
        <v>25</v>
      </c>
      <c r="D115" t="s">
        <v>6</v>
      </c>
      <c r="E115" s="49" t="s">
        <v>1779</v>
      </c>
      <c r="F115" s="49" t="s">
        <v>531</v>
      </c>
      <c r="G115" t="s">
        <v>521</v>
      </c>
      <c r="H115" t="s">
        <v>34</v>
      </c>
      <c r="I115" t="s">
        <v>584</v>
      </c>
      <c r="J115" t="s">
        <v>35</v>
      </c>
      <c r="K115" t="s">
        <v>1235</v>
      </c>
      <c r="L115" t="s">
        <v>1236</v>
      </c>
      <c r="M115" t="s">
        <v>564</v>
      </c>
      <c r="P115" t="s">
        <v>18</v>
      </c>
      <c r="S115" t="s">
        <v>148</v>
      </c>
      <c r="W115">
        <v>714</v>
      </c>
      <c r="X115">
        <v>3589</v>
      </c>
      <c r="Z115" t="s">
        <v>655</v>
      </c>
      <c r="AA115" t="s">
        <v>154</v>
      </c>
      <c r="AB115" t="s">
        <v>197</v>
      </c>
      <c r="AC115" t="s">
        <v>154</v>
      </c>
      <c r="AD115">
        <v>245</v>
      </c>
      <c r="AE115">
        <v>1176</v>
      </c>
      <c r="AF115">
        <v>115</v>
      </c>
      <c r="AG115">
        <v>376</v>
      </c>
      <c r="AH115">
        <v>14</v>
      </c>
      <c r="AI115">
        <v>16</v>
      </c>
      <c r="AJ115">
        <v>18</v>
      </c>
      <c r="AK115">
        <v>22</v>
      </c>
      <c r="AL115">
        <v>30</v>
      </c>
      <c r="AM115">
        <v>25</v>
      </c>
      <c r="AN115">
        <v>27</v>
      </c>
      <c r="AO115">
        <v>41</v>
      </c>
      <c r="AP115">
        <v>64</v>
      </c>
      <c r="AQ115">
        <v>93</v>
      </c>
      <c r="AR115">
        <v>11</v>
      </c>
      <c r="AS115">
        <v>15</v>
      </c>
      <c r="AT115">
        <v>164</v>
      </c>
      <c r="AU115">
        <v>212</v>
      </c>
      <c r="AV115" t="s">
        <v>531</v>
      </c>
      <c r="AW115" t="s">
        <v>34</v>
      </c>
      <c r="AX115" t="s">
        <v>36</v>
      </c>
      <c r="AY115" t="s">
        <v>656</v>
      </c>
      <c r="AZ115" t="s">
        <v>154</v>
      </c>
      <c r="BA115" t="s">
        <v>197</v>
      </c>
      <c r="BB115" t="s">
        <v>197</v>
      </c>
      <c r="BC115" t="s">
        <v>197</v>
      </c>
      <c r="BD115" t="s">
        <v>154</v>
      </c>
      <c r="BE115" t="s">
        <v>154</v>
      </c>
      <c r="BF115" t="s">
        <v>197</v>
      </c>
      <c r="BG115" t="s">
        <v>197</v>
      </c>
      <c r="BH115" s="24">
        <v>2015</v>
      </c>
      <c r="BI115" s="24">
        <v>2015</v>
      </c>
      <c r="BJ115" t="s">
        <v>111</v>
      </c>
      <c r="BL115" t="s">
        <v>570</v>
      </c>
      <c r="CN115">
        <v>0</v>
      </c>
      <c r="CO115">
        <v>0</v>
      </c>
      <c r="CY115">
        <v>130</v>
      </c>
      <c r="CZ115">
        <v>800</v>
      </c>
      <c r="DA115">
        <v>24</v>
      </c>
      <c r="DB115">
        <v>24</v>
      </c>
      <c r="DC115">
        <v>40</v>
      </c>
      <c r="DD115">
        <v>48</v>
      </c>
      <c r="DE115">
        <v>56</v>
      </c>
      <c r="DF115">
        <v>56</v>
      </c>
      <c r="DG115">
        <v>64</v>
      </c>
      <c r="DH115">
        <v>72</v>
      </c>
      <c r="DI115">
        <v>152</v>
      </c>
      <c r="DJ115">
        <v>216</v>
      </c>
      <c r="DK115">
        <v>24</v>
      </c>
      <c r="DL115">
        <v>24</v>
      </c>
      <c r="DM115">
        <v>360</v>
      </c>
      <c r="DN115">
        <v>440</v>
      </c>
      <c r="DO115" t="s">
        <v>567</v>
      </c>
      <c r="DP115" t="s">
        <v>607</v>
      </c>
      <c r="DQ115" t="s">
        <v>657</v>
      </c>
      <c r="DR115" t="s">
        <v>154</v>
      </c>
      <c r="DS115" t="s">
        <v>197</v>
      </c>
      <c r="DT115" t="s">
        <v>197</v>
      </c>
      <c r="DU115" t="s">
        <v>197</v>
      </c>
      <c r="DV115" t="s">
        <v>197</v>
      </c>
      <c r="DW115" t="s">
        <v>197</v>
      </c>
      <c r="DX115" t="s">
        <v>197</v>
      </c>
      <c r="DY115" t="s">
        <v>154</v>
      </c>
      <c r="DZ115">
        <v>2015</v>
      </c>
      <c r="EA115">
        <v>2015</v>
      </c>
      <c r="EB115" t="s">
        <v>111</v>
      </c>
      <c r="ED115" t="s">
        <v>533</v>
      </c>
      <c r="EF115" s="1">
        <v>0.72499999999999998</v>
      </c>
      <c r="EG115" s="1">
        <v>0</v>
      </c>
      <c r="EH115" s="1">
        <v>0.27500000000000002</v>
      </c>
      <c r="EI115" s="1">
        <v>0</v>
      </c>
      <c r="EJ115" t="s">
        <v>534</v>
      </c>
      <c r="EL115" t="s">
        <v>1237</v>
      </c>
      <c r="EM115" t="s">
        <v>154</v>
      </c>
      <c r="EN115" t="s">
        <v>154</v>
      </c>
      <c r="EO115" t="s">
        <v>154</v>
      </c>
      <c r="EP115" t="s">
        <v>154</v>
      </c>
      <c r="EQ115" t="s">
        <v>197</v>
      </c>
      <c r="ER115" t="s">
        <v>197</v>
      </c>
      <c r="ES115" t="s">
        <v>197</v>
      </c>
      <c r="ET115" t="s">
        <v>154</v>
      </c>
      <c r="EU115" t="s">
        <v>197</v>
      </c>
      <c r="EV115" t="s">
        <v>197</v>
      </c>
      <c r="EW115" t="s">
        <v>197</v>
      </c>
      <c r="EY115" t="s">
        <v>537</v>
      </c>
      <c r="EZ115" t="s">
        <v>537</v>
      </c>
      <c r="FC115" t="s">
        <v>540</v>
      </c>
      <c r="FE115" t="s">
        <v>540</v>
      </c>
      <c r="FF115" t="s">
        <v>540</v>
      </c>
      <c r="FG115">
        <v>69</v>
      </c>
      <c r="FH115" t="s">
        <v>148</v>
      </c>
      <c r="FI115" t="s">
        <v>148</v>
      </c>
      <c r="FJ115" t="s">
        <v>148</v>
      </c>
      <c r="FN115" t="s">
        <v>148</v>
      </c>
      <c r="FQ115" t="s">
        <v>572</v>
      </c>
      <c r="FR115" t="s">
        <v>197</v>
      </c>
      <c r="FS115" t="s">
        <v>154</v>
      </c>
      <c r="FT115" t="s">
        <v>197</v>
      </c>
      <c r="FU115" t="s">
        <v>197</v>
      </c>
      <c r="FV115" t="s">
        <v>197</v>
      </c>
      <c r="FW115" t="s">
        <v>197</v>
      </c>
      <c r="FX115" t="s">
        <v>197</v>
      </c>
      <c r="FY115" t="s">
        <v>197</v>
      </c>
      <c r="FZ115" t="s">
        <v>550</v>
      </c>
      <c r="GA115" t="s">
        <v>543</v>
      </c>
      <c r="GB115" t="s">
        <v>573</v>
      </c>
      <c r="GC115" t="s">
        <v>197</v>
      </c>
      <c r="GD115" t="s">
        <v>197</v>
      </c>
      <c r="GE115" t="s">
        <v>154</v>
      </c>
      <c r="GF115" t="s">
        <v>197</v>
      </c>
      <c r="GG115" t="s">
        <v>197</v>
      </c>
      <c r="GH115" t="s">
        <v>147</v>
      </c>
      <c r="GP115" t="s">
        <v>147</v>
      </c>
      <c r="GY115" t="s">
        <v>634</v>
      </c>
      <c r="HH115" t="s">
        <v>543</v>
      </c>
      <c r="HK115" t="s">
        <v>148</v>
      </c>
      <c r="HL115" t="s">
        <v>574</v>
      </c>
      <c r="HM115" t="s">
        <v>154</v>
      </c>
      <c r="HN115" t="s">
        <v>197</v>
      </c>
      <c r="HO115" t="s">
        <v>197</v>
      </c>
      <c r="HP115" t="s">
        <v>197</v>
      </c>
      <c r="HQ115" t="s">
        <v>197</v>
      </c>
      <c r="HS115" t="s">
        <v>550</v>
      </c>
      <c r="HU115" t="s">
        <v>1238</v>
      </c>
      <c r="HV115" t="s">
        <v>154</v>
      </c>
      <c r="HW115" t="s">
        <v>197</v>
      </c>
      <c r="HX115" t="s">
        <v>197</v>
      </c>
      <c r="HY115" t="s">
        <v>197</v>
      </c>
      <c r="HZ115" t="s">
        <v>197</v>
      </c>
      <c r="IA115" t="s">
        <v>197</v>
      </c>
      <c r="IB115" t="s">
        <v>154</v>
      </c>
      <c r="IC115" t="s">
        <v>197</v>
      </c>
      <c r="ID115" t="s">
        <v>154</v>
      </c>
      <c r="IE115" t="s">
        <v>197</v>
      </c>
      <c r="IF115" t="s">
        <v>197</v>
      </c>
      <c r="IG115" t="s">
        <v>197</v>
      </c>
      <c r="IH115" t="s">
        <v>197</v>
      </c>
      <c r="IJ115" t="s">
        <v>147</v>
      </c>
      <c r="JH115" t="s">
        <v>148</v>
      </c>
      <c r="JI115" t="s">
        <v>596</v>
      </c>
      <c r="JJ115" t="s">
        <v>154</v>
      </c>
      <c r="JK115" t="s">
        <v>154</v>
      </c>
      <c r="JL115" t="s">
        <v>154</v>
      </c>
      <c r="JM115" t="s">
        <v>197</v>
      </c>
      <c r="JN115" t="s">
        <v>197</v>
      </c>
      <c r="JO115" t="s">
        <v>197</v>
      </c>
      <c r="JP115" t="s">
        <v>197</v>
      </c>
      <c r="JQ115" t="s">
        <v>197</v>
      </c>
      <c r="JR115" t="s">
        <v>613</v>
      </c>
      <c r="JS115" t="s">
        <v>197</v>
      </c>
      <c r="JT115" t="s">
        <v>197</v>
      </c>
      <c r="JU115" t="s">
        <v>154</v>
      </c>
      <c r="JV115" t="s">
        <v>197</v>
      </c>
      <c r="JW115" t="s">
        <v>154</v>
      </c>
      <c r="JX115" t="s">
        <v>154</v>
      </c>
      <c r="JY115" t="s">
        <v>197</v>
      </c>
      <c r="JZ115" t="s">
        <v>148</v>
      </c>
      <c r="KB115" t="s">
        <v>555</v>
      </c>
      <c r="KD115" t="s">
        <v>614</v>
      </c>
      <c r="KE115" t="s">
        <v>154</v>
      </c>
      <c r="KF115" t="s">
        <v>197</v>
      </c>
      <c r="KG115" t="s">
        <v>197</v>
      </c>
      <c r="KH115" t="s">
        <v>197</v>
      </c>
      <c r="KI115" t="s">
        <v>197</v>
      </c>
      <c r="KJ115" t="s">
        <v>154</v>
      </c>
      <c r="KK115" t="s">
        <v>197</v>
      </c>
      <c r="KM115" t="s">
        <v>582</v>
      </c>
      <c r="KN115" t="s">
        <v>148</v>
      </c>
      <c r="KO115" t="s">
        <v>641</v>
      </c>
      <c r="KP115" t="s">
        <v>600</v>
      </c>
      <c r="KR115" t="s">
        <v>148</v>
      </c>
      <c r="KS115" t="s">
        <v>601</v>
      </c>
      <c r="KT115" t="s">
        <v>154</v>
      </c>
      <c r="KU115" t="s">
        <v>154</v>
      </c>
      <c r="KV115" t="s">
        <v>197</v>
      </c>
      <c r="KX115" t="s">
        <v>720</v>
      </c>
      <c r="KY115" t="s">
        <v>154</v>
      </c>
      <c r="KZ115" t="s">
        <v>197</v>
      </c>
      <c r="LA115" t="s">
        <v>197</v>
      </c>
      <c r="LB115" t="s">
        <v>197</v>
      </c>
      <c r="LC115" t="s">
        <v>154</v>
      </c>
      <c r="LD115" t="s">
        <v>197</v>
      </c>
      <c r="LE115" t="s">
        <v>197</v>
      </c>
      <c r="LF115" t="s">
        <v>154</v>
      </c>
      <c r="LG115" t="s">
        <v>197</v>
      </c>
      <c r="LH115" t="s">
        <v>197</v>
      </c>
      <c r="LJ115">
        <v>3</v>
      </c>
      <c r="LK115" s="24"/>
    </row>
    <row r="116" spans="1:323" x14ac:dyDescent="0.25">
      <c r="A116" s="48">
        <v>44539</v>
      </c>
      <c r="B116" s="48">
        <v>44561</v>
      </c>
      <c r="C116" t="s">
        <v>25</v>
      </c>
      <c r="D116" t="s">
        <v>6</v>
      </c>
      <c r="E116" s="49" t="s">
        <v>1779</v>
      </c>
      <c r="F116" s="49" t="s">
        <v>531</v>
      </c>
      <c r="G116" t="s">
        <v>521</v>
      </c>
      <c r="H116" t="s">
        <v>34</v>
      </c>
      <c r="I116" t="s">
        <v>522</v>
      </c>
      <c r="J116" t="s">
        <v>38</v>
      </c>
      <c r="K116" t="s">
        <v>1239</v>
      </c>
      <c r="L116" t="s">
        <v>1240</v>
      </c>
      <c r="M116" t="s">
        <v>564</v>
      </c>
      <c r="P116" t="s">
        <v>18</v>
      </c>
      <c r="S116" t="s">
        <v>148</v>
      </c>
      <c r="W116">
        <v>150</v>
      </c>
      <c r="X116">
        <v>600</v>
      </c>
      <c r="Z116" t="s">
        <v>655</v>
      </c>
      <c r="AA116" t="s">
        <v>154</v>
      </c>
      <c r="AB116" t="s">
        <v>197</v>
      </c>
      <c r="AC116" t="s">
        <v>154</v>
      </c>
      <c r="AD116">
        <v>414</v>
      </c>
      <c r="AE116">
        <v>1766</v>
      </c>
      <c r="AF116">
        <v>329</v>
      </c>
      <c r="AG116">
        <v>1316</v>
      </c>
      <c r="AH116">
        <v>43</v>
      </c>
      <c r="AI116">
        <v>60</v>
      </c>
      <c r="AJ116">
        <v>62</v>
      </c>
      <c r="AK116">
        <v>150</v>
      </c>
      <c r="AL116">
        <v>66</v>
      </c>
      <c r="AM116">
        <v>70</v>
      </c>
      <c r="AN116">
        <v>26</v>
      </c>
      <c r="AO116">
        <v>30</v>
      </c>
      <c r="AP116">
        <v>300</v>
      </c>
      <c r="AQ116">
        <v>409</v>
      </c>
      <c r="AR116">
        <v>55</v>
      </c>
      <c r="AS116">
        <v>45</v>
      </c>
      <c r="AT116">
        <v>552</v>
      </c>
      <c r="AU116">
        <v>764</v>
      </c>
      <c r="AV116" t="s">
        <v>531</v>
      </c>
      <c r="AW116" t="s">
        <v>34</v>
      </c>
      <c r="AX116" t="s">
        <v>38</v>
      </c>
      <c r="AY116" t="s">
        <v>588</v>
      </c>
      <c r="AZ116" t="s">
        <v>154</v>
      </c>
      <c r="BA116" t="s">
        <v>197</v>
      </c>
      <c r="BB116" t="s">
        <v>197</v>
      </c>
      <c r="BC116" t="s">
        <v>197</v>
      </c>
      <c r="BD116" t="s">
        <v>197</v>
      </c>
      <c r="BE116" t="s">
        <v>154</v>
      </c>
      <c r="BF116" t="s">
        <v>197</v>
      </c>
      <c r="BG116" t="s">
        <v>197</v>
      </c>
      <c r="BH116" s="24">
        <v>2015</v>
      </c>
      <c r="BI116" s="24">
        <v>2019</v>
      </c>
      <c r="BJ116" t="s">
        <v>111</v>
      </c>
      <c r="BL116" t="s">
        <v>658</v>
      </c>
      <c r="CN116">
        <v>0</v>
      </c>
      <c r="CO116">
        <v>0</v>
      </c>
      <c r="CY116">
        <v>85</v>
      </c>
      <c r="CZ116">
        <v>450</v>
      </c>
      <c r="DA116">
        <v>14</v>
      </c>
      <c r="DB116">
        <v>14</v>
      </c>
      <c r="DC116">
        <v>23</v>
      </c>
      <c r="DD116">
        <v>22</v>
      </c>
      <c r="DE116">
        <v>32</v>
      </c>
      <c r="DF116">
        <v>32</v>
      </c>
      <c r="DG116">
        <v>36</v>
      </c>
      <c r="DH116">
        <v>41</v>
      </c>
      <c r="DI116">
        <v>86</v>
      </c>
      <c r="DJ116">
        <v>122</v>
      </c>
      <c r="DK116">
        <v>14</v>
      </c>
      <c r="DL116">
        <v>14</v>
      </c>
      <c r="DM116">
        <v>205</v>
      </c>
      <c r="DN116">
        <v>245</v>
      </c>
      <c r="DO116" t="s">
        <v>567</v>
      </c>
      <c r="DP116" t="s">
        <v>607</v>
      </c>
      <c r="DQ116" t="s">
        <v>686</v>
      </c>
      <c r="DR116" t="s">
        <v>197</v>
      </c>
      <c r="DS116" t="s">
        <v>197</v>
      </c>
      <c r="DT116" t="s">
        <v>197</v>
      </c>
      <c r="DU116" t="s">
        <v>197</v>
      </c>
      <c r="DV116" t="s">
        <v>154</v>
      </c>
      <c r="DW116" t="s">
        <v>197</v>
      </c>
      <c r="DX116" t="s">
        <v>197</v>
      </c>
      <c r="DY116" t="s">
        <v>154</v>
      </c>
      <c r="DZ116">
        <v>2015</v>
      </c>
      <c r="EA116">
        <v>2015</v>
      </c>
      <c r="EB116" t="s">
        <v>111</v>
      </c>
      <c r="ED116" t="s">
        <v>658</v>
      </c>
      <c r="EF116" s="1">
        <v>1</v>
      </c>
      <c r="EG116" s="1">
        <v>0</v>
      </c>
      <c r="EH116" s="1">
        <v>0</v>
      </c>
      <c r="EI116" s="1">
        <v>0</v>
      </c>
      <c r="EJ116" t="s">
        <v>534</v>
      </c>
      <c r="EL116" t="s">
        <v>1241</v>
      </c>
      <c r="EM116" t="s">
        <v>154</v>
      </c>
      <c r="EN116" t="s">
        <v>197</v>
      </c>
      <c r="EO116" t="s">
        <v>154</v>
      </c>
      <c r="EP116" t="s">
        <v>154</v>
      </c>
      <c r="EQ116" t="s">
        <v>197</v>
      </c>
      <c r="ER116" t="s">
        <v>154</v>
      </c>
      <c r="ES116" t="s">
        <v>154</v>
      </c>
      <c r="ET116" t="s">
        <v>154</v>
      </c>
      <c r="EU116" t="s">
        <v>154</v>
      </c>
      <c r="EV116" t="s">
        <v>197</v>
      </c>
      <c r="EW116" t="s">
        <v>197</v>
      </c>
      <c r="EX116" t="s">
        <v>537</v>
      </c>
      <c r="EY116" t="s">
        <v>537</v>
      </c>
      <c r="FB116" t="s">
        <v>537</v>
      </c>
      <c r="FC116" t="s">
        <v>540</v>
      </c>
      <c r="FD116" t="s">
        <v>540</v>
      </c>
      <c r="FE116" t="s">
        <v>540</v>
      </c>
      <c r="FF116" t="s">
        <v>540</v>
      </c>
      <c r="FG116">
        <v>327</v>
      </c>
      <c r="FH116" t="s">
        <v>148</v>
      </c>
      <c r="FI116" t="s">
        <v>148</v>
      </c>
      <c r="FJ116" t="s">
        <v>148</v>
      </c>
      <c r="FN116" t="s">
        <v>148</v>
      </c>
      <c r="FQ116" t="s">
        <v>946</v>
      </c>
      <c r="FR116" t="s">
        <v>197</v>
      </c>
      <c r="FS116" t="s">
        <v>154</v>
      </c>
      <c r="FT116" t="s">
        <v>197</v>
      </c>
      <c r="FU116" t="s">
        <v>197</v>
      </c>
      <c r="FV116" t="s">
        <v>197</v>
      </c>
      <c r="FW116" t="s">
        <v>197</v>
      </c>
      <c r="FX116" t="s">
        <v>197</v>
      </c>
      <c r="FY116" t="s">
        <v>154</v>
      </c>
      <c r="FZ116" t="s">
        <v>550</v>
      </c>
      <c r="GA116" t="s">
        <v>543</v>
      </c>
      <c r="GB116" t="s">
        <v>573</v>
      </c>
      <c r="GC116" t="s">
        <v>197</v>
      </c>
      <c r="GD116" t="s">
        <v>197</v>
      </c>
      <c r="GE116" t="s">
        <v>154</v>
      </c>
      <c r="GF116" t="s">
        <v>197</v>
      </c>
      <c r="GG116" t="s">
        <v>197</v>
      </c>
      <c r="GH116" t="s">
        <v>147</v>
      </c>
      <c r="GP116" t="s">
        <v>147</v>
      </c>
      <c r="GY116" t="s">
        <v>634</v>
      </c>
      <c r="HH116" t="s">
        <v>632</v>
      </c>
      <c r="HK116" t="s">
        <v>148</v>
      </c>
      <c r="HL116" t="s">
        <v>574</v>
      </c>
      <c r="HM116" t="s">
        <v>154</v>
      </c>
      <c r="HN116" t="s">
        <v>197</v>
      </c>
      <c r="HO116" t="s">
        <v>197</v>
      </c>
      <c r="HP116" t="s">
        <v>197</v>
      </c>
      <c r="HQ116" t="s">
        <v>197</v>
      </c>
      <c r="HS116" t="s">
        <v>550</v>
      </c>
      <c r="HU116" t="s">
        <v>577</v>
      </c>
      <c r="HV116" t="s">
        <v>197</v>
      </c>
      <c r="HW116" t="s">
        <v>154</v>
      </c>
      <c r="HX116" t="s">
        <v>197</v>
      </c>
      <c r="HY116" t="s">
        <v>197</v>
      </c>
      <c r="HZ116" t="s">
        <v>197</v>
      </c>
      <c r="IA116" t="s">
        <v>154</v>
      </c>
      <c r="IB116" t="s">
        <v>197</v>
      </c>
      <c r="IC116" t="s">
        <v>197</v>
      </c>
      <c r="ID116" t="s">
        <v>197</v>
      </c>
      <c r="IE116" t="s">
        <v>197</v>
      </c>
      <c r="IF116" t="s">
        <v>197</v>
      </c>
      <c r="IG116" t="s">
        <v>154</v>
      </c>
      <c r="IH116" t="s">
        <v>197</v>
      </c>
      <c r="II116" t="s">
        <v>552</v>
      </c>
      <c r="IJ116" t="s">
        <v>147</v>
      </c>
      <c r="JH116" t="s">
        <v>148</v>
      </c>
      <c r="JI116" t="s">
        <v>651</v>
      </c>
      <c r="JJ116" t="s">
        <v>154</v>
      </c>
      <c r="JK116" t="s">
        <v>154</v>
      </c>
      <c r="JL116" t="s">
        <v>197</v>
      </c>
      <c r="JM116" t="s">
        <v>154</v>
      </c>
      <c r="JN116" t="s">
        <v>197</v>
      </c>
      <c r="JO116" t="s">
        <v>197</v>
      </c>
      <c r="JP116" t="s">
        <v>197</v>
      </c>
      <c r="JQ116" t="s">
        <v>197</v>
      </c>
      <c r="JR116" t="s">
        <v>1242</v>
      </c>
      <c r="JS116" t="s">
        <v>197</v>
      </c>
      <c r="JT116" t="s">
        <v>197</v>
      </c>
      <c r="JU116" t="s">
        <v>154</v>
      </c>
      <c r="JV116" t="s">
        <v>154</v>
      </c>
      <c r="JW116" t="s">
        <v>154</v>
      </c>
      <c r="JX116" t="s">
        <v>154</v>
      </c>
      <c r="JY116" t="s">
        <v>197</v>
      </c>
      <c r="JZ116" t="s">
        <v>148</v>
      </c>
      <c r="KB116" t="s">
        <v>555</v>
      </c>
      <c r="KD116" t="s">
        <v>671</v>
      </c>
      <c r="KE116" t="s">
        <v>154</v>
      </c>
      <c r="KF116" t="s">
        <v>197</v>
      </c>
      <c r="KG116" t="s">
        <v>197</v>
      </c>
      <c r="KH116" t="s">
        <v>197</v>
      </c>
      <c r="KI116" t="s">
        <v>197</v>
      </c>
      <c r="KJ116" t="s">
        <v>154</v>
      </c>
      <c r="KK116" t="s">
        <v>197</v>
      </c>
      <c r="KM116" t="s">
        <v>652</v>
      </c>
      <c r="KN116" t="s">
        <v>148</v>
      </c>
      <c r="KO116" t="s">
        <v>864</v>
      </c>
      <c r="KP116" t="s">
        <v>559</v>
      </c>
      <c r="KR116" t="s">
        <v>148</v>
      </c>
      <c r="KS116" t="s">
        <v>560</v>
      </c>
      <c r="KT116" t="s">
        <v>154</v>
      </c>
      <c r="KU116" t="s">
        <v>154</v>
      </c>
      <c r="KV116" t="s">
        <v>197</v>
      </c>
      <c r="KX116" t="s">
        <v>1243</v>
      </c>
      <c r="KY116" t="s">
        <v>154</v>
      </c>
      <c r="KZ116" t="s">
        <v>154</v>
      </c>
      <c r="LA116" t="s">
        <v>197</v>
      </c>
      <c r="LB116" t="s">
        <v>197</v>
      </c>
      <c r="LC116" t="s">
        <v>197</v>
      </c>
      <c r="LD116" t="s">
        <v>197</v>
      </c>
      <c r="LE116" t="s">
        <v>197</v>
      </c>
      <c r="LF116" t="s">
        <v>197</v>
      </c>
      <c r="LG116" t="s">
        <v>197</v>
      </c>
      <c r="LH116" t="s">
        <v>154</v>
      </c>
      <c r="LI116" t="s">
        <v>1244</v>
      </c>
      <c r="LJ116">
        <v>3</v>
      </c>
      <c r="LK116" s="24"/>
    </row>
    <row r="117" spans="1:323" x14ac:dyDescent="0.25">
      <c r="A117" s="48">
        <v>44537</v>
      </c>
      <c r="B117" s="48">
        <v>44561</v>
      </c>
      <c r="C117" t="s">
        <v>25</v>
      </c>
      <c r="D117" t="s">
        <v>6</v>
      </c>
      <c r="E117" s="49" t="s">
        <v>1779</v>
      </c>
      <c r="F117" s="49" t="s">
        <v>531</v>
      </c>
      <c r="G117" t="s">
        <v>521</v>
      </c>
      <c r="H117" t="s">
        <v>34</v>
      </c>
      <c r="I117" t="s">
        <v>522</v>
      </c>
      <c r="J117" t="s">
        <v>38</v>
      </c>
      <c r="K117" t="s">
        <v>1245</v>
      </c>
      <c r="L117" t="s">
        <v>1246</v>
      </c>
      <c r="M117" t="s">
        <v>564</v>
      </c>
      <c r="P117" t="s">
        <v>16</v>
      </c>
      <c r="Q117" t="s">
        <v>527</v>
      </c>
      <c r="R117" t="s">
        <v>565</v>
      </c>
      <c r="S117" t="s">
        <v>148</v>
      </c>
      <c r="T117" t="s">
        <v>529</v>
      </c>
      <c r="Z117" t="s">
        <v>530</v>
      </c>
      <c r="AA117" t="s">
        <v>154</v>
      </c>
      <c r="AB117" t="s">
        <v>197</v>
      </c>
      <c r="AC117" t="s">
        <v>197</v>
      </c>
      <c r="AD117">
        <v>67</v>
      </c>
      <c r="AE117">
        <v>357</v>
      </c>
      <c r="AF117">
        <v>67</v>
      </c>
      <c r="AG117">
        <v>357</v>
      </c>
      <c r="AH117">
        <v>11</v>
      </c>
      <c r="AI117">
        <v>13</v>
      </c>
      <c r="AJ117">
        <v>21</v>
      </c>
      <c r="AK117">
        <v>17</v>
      </c>
      <c r="AL117">
        <v>20</v>
      </c>
      <c r="AM117">
        <v>25</v>
      </c>
      <c r="AN117">
        <v>34</v>
      </c>
      <c r="AO117">
        <v>29</v>
      </c>
      <c r="AP117">
        <v>71</v>
      </c>
      <c r="AQ117">
        <v>95</v>
      </c>
      <c r="AR117">
        <v>9</v>
      </c>
      <c r="AS117">
        <v>12</v>
      </c>
      <c r="AT117">
        <v>166</v>
      </c>
      <c r="AU117">
        <v>191</v>
      </c>
      <c r="AV117" t="s">
        <v>531</v>
      </c>
      <c r="AW117" t="s">
        <v>34</v>
      </c>
      <c r="AX117" t="s">
        <v>38</v>
      </c>
      <c r="AY117" t="s">
        <v>1247</v>
      </c>
      <c r="AZ117" t="s">
        <v>154</v>
      </c>
      <c r="BA117" t="s">
        <v>197</v>
      </c>
      <c r="BB117" t="s">
        <v>197</v>
      </c>
      <c r="BC117" t="s">
        <v>197</v>
      </c>
      <c r="BD117" t="s">
        <v>154</v>
      </c>
      <c r="BE117" t="s">
        <v>154</v>
      </c>
      <c r="BF117" t="s">
        <v>197</v>
      </c>
      <c r="BG117" t="s">
        <v>197</v>
      </c>
      <c r="BH117" s="24">
        <v>2018</v>
      </c>
      <c r="BI117" s="24">
        <v>2018</v>
      </c>
      <c r="BJ117" t="s">
        <v>113</v>
      </c>
      <c r="BL117" t="s">
        <v>570</v>
      </c>
      <c r="CN117">
        <v>0</v>
      </c>
      <c r="CO117">
        <v>0</v>
      </c>
      <c r="DZ117">
        <v>0</v>
      </c>
      <c r="EA117">
        <v>0</v>
      </c>
      <c r="EF117" s="1">
        <v>0.95522388059701491</v>
      </c>
      <c r="EG117" s="1">
        <v>0</v>
      </c>
      <c r="EH117" s="1">
        <v>4.4776119402985072E-2</v>
      </c>
      <c r="EI117" s="1">
        <v>0</v>
      </c>
      <c r="EJ117" t="s">
        <v>534</v>
      </c>
      <c r="EL117" t="s">
        <v>951</v>
      </c>
      <c r="EM117" t="s">
        <v>197</v>
      </c>
      <c r="EN117" t="s">
        <v>197</v>
      </c>
      <c r="EO117" t="s">
        <v>154</v>
      </c>
      <c r="EP117" t="s">
        <v>197</v>
      </c>
      <c r="EQ117" t="s">
        <v>197</v>
      </c>
      <c r="ER117" t="s">
        <v>197</v>
      </c>
      <c r="ES117" t="s">
        <v>197</v>
      </c>
      <c r="ET117" t="s">
        <v>197</v>
      </c>
      <c r="EU117" t="s">
        <v>197</v>
      </c>
      <c r="EV117" t="s">
        <v>197</v>
      </c>
      <c r="EW117" t="s">
        <v>197</v>
      </c>
      <c r="FE117" t="s">
        <v>540</v>
      </c>
      <c r="FG117">
        <v>54</v>
      </c>
      <c r="FH117" t="s">
        <v>148</v>
      </c>
      <c r="FI117" t="s">
        <v>148</v>
      </c>
      <c r="FJ117" t="s">
        <v>148</v>
      </c>
      <c r="FN117" t="s">
        <v>148</v>
      </c>
      <c r="FQ117" t="s">
        <v>572</v>
      </c>
      <c r="FR117" t="s">
        <v>197</v>
      </c>
      <c r="FS117" t="s">
        <v>154</v>
      </c>
      <c r="FT117" t="s">
        <v>197</v>
      </c>
      <c r="FU117" t="s">
        <v>197</v>
      </c>
      <c r="FV117" t="s">
        <v>197</v>
      </c>
      <c r="FW117" t="s">
        <v>197</v>
      </c>
      <c r="FX117" t="s">
        <v>197</v>
      </c>
      <c r="FY117" t="s">
        <v>197</v>
      </c>
      <c r="FZ117" t="s">
        <v>550</v>
      </c>
      <c r="GA117" t="s">
        <v>543</v>
      </c>
      <c r="GB117" t="s">
        <v>610</v>
      </c>
      <c r="GC117" t="s">
        <v>154</v>
      </c>
      <c r="GD117" t="s">
        <v>197</v>
      </c>
      <c r="GE117" t="s">
        <v>197</v>
      </c>
      <c r="GF117" t="s">
        <v>197</v>
      </c>
      <c r="GG117" t="s">
        <v>197</v>
      </c>
      <c r="GH117" t="s">
        <v>147</v>
      </c>
      <c r="GP117" t="s">
        <v>147</v>
      </c>
      <c r="GY117" t="s">
        <v>547</v>
      </c>
      <c r="GZ117" t="s">
        <v>1770</v>
      </c>
      <c r="HA117" t="s">
        <v>197</v>
      </c>
      <c r="HB117" t="s">
        <v>197</v>
      </c>
      <c r="HC117" t="s">
        <v>197</v>
      </c>
      <c r="HD117" t="s">
        <v>197</v>
      </c>
      <c r="HE117" t="s">
        <v>197</v>
      </c>
      <c r="HF117" t="s">
        <v>197</v>
      </c>
      <c r="HG117" t="s">
        <v>154</v>
      </c>
      <c r="HI117" t="s">
        <v>548</v>
      </c>
      <c r="HK117" t="s">
        <v>148</v>
      </c>
      <c r="HL117" t="s">
        <v>574</v>
      </c>
      <c r="HM117" t="s">
        <v>154</v>
      </c>
      <c r="HN117" t="s">
        <v>197</v>
      </c>
      <c r="HO117" t="s">
        <v>197</v>
      </c>
      <c r="HP117" t="s">
        <v>197</v>
      </c>
      <c r="HQ117" t="s">
        <v>197</v>
      </c>
      <c r="HS117" t="s">
        <v>575</v>
      </c>
      <c r="HT117" t="s">
        <v>594</v>
      </c>
      <c r="HU117" t="s">
        <v>669</v>
      </c>
      <c r="HV117" t="s">
        <v>197</v>
      </c>
      <c r="HW117" t="s">
        <v>197</v>
      </c>
      <c r="HX117" t="s">
        <v>197</v>
      </c>
      <c r="HY117" t="s">
        <v>197</v>
      </c>
      <c r="HZ117" t="s">
        <v>197</v>
      </c>
      <c r="IA117" t="s">
        <v>154</v>
      </c>
      <c r="IB117" t="s">
        <v>154</v>
      </c>
      <c r="IC117" t="s">
        <v>197</v>
      </c>
      <c r="ID117" t="s">
        <v>197</v>
      </c>
      <c r="IE117" t="s">
        <v>197</v>
      </c>
      <c r="IF117" t="s">
        <v>197</v>
      </c>
      <c r="IG117" t="s">
        <v>154</v>
      </c>
      <c r="IH117" t="s">
        <v>197</v>
      </c>
      <c r="II117" t="s">
        <v>578</v>
      </c>
      <c r="IJ117" t="s">
        <v>147</v>
      </c>
      <c r="JH117" t="s">
        <v>148</v>
      </c>
      <c r="JI117" t="s">
        <v>579</v>
      </c>
      <c r="JJ117" t="s">
        <v>154</v>
      </c>
      <c r="JK117" t="s">
        <v>197</v>
      </c>
      <c r="JL117" t="s">
        <v>154</v>
      </c>
      <c r="JM117" t="s">
        <v>197</v>
      </c>
      <c r="JN117" t="s">
        <v>197</v>
      </c>
      <c r="JO117" t="s">
        <v>197</v>
      </c>
      <c r="JP117" t="s">
        <v>197</v>
      </c>
      <c r="JQ117" t="s">
        <v>197</v>
      </c>
      <c r="JR117" t="s">
        <v>554</v>
      </c>
      <c r="JS117" t="s">
        <v>197</v>
      </c>
      <c r="JT117" t="s">
        <v>197</v>
      </c>
      <c r="JU117" t="s">
        <v>154</v>
      </c>
      <c r="JV117" t="s">
        <v>197</v>
      </c>
      <c r="JW117" t="s">
        <v>154</v>
      </c>
      <c r="JX117" t="s">
        <v>197</v>
      </c>
      <c r="JY117" t="s">
        <v>197</v>
      </c>
      <c r="JZ117" t="s">
        <v>147</v>
      </c>
      <c r="KA117" t="s">
        <v>167</v>
      </c>
      <c r="KB117" t="s">
        <v>580</v>
      </c>
      <c r="KD117" t="s">
        <v>614</v>
      </c>
      <c r="KE117" t="s">
        <v>154</v>
      </c>
      <c r="KF117" t="s">
        <v>197</v>
      </c>
      <c r="KG117" t="s">
        <v>197</v>
      </c>
      <c r="KH117" t="s">
        <v>197</v>
      </c>
      <c r="KI117" t="s">
        <v>197</v>
      </c>
      <c r="KJ117" t="s">
        <v>154</v>
      </c>
      <c r="KK117" t="s">
        <v>197</v>
      </c>
      <c r="KM117" t="s">
        <v>582</v>
      </c>
      <c r="KN117" t="s">
        <v>148</v>
      </c>
      <c r="KO117" t="s">
        <v>558</v>
      </c>
      <c r="KP117" t="s">
        <v>642</v>
      </c>
      <c r="KR117" t="s">
        <v>148</v>
      </c>
      <c r="KS117" t="s">
        <v>560</v>
      </c>
      <c r="KT117" t="s">
        <v>154</v>
      </c>
      <c r="KU117" t="s">
        <v>154</v>
      </c>
      <c r="KV117" t="s">
        <v>197</v>
      </c>
      <c r="KX117" t="s">
        <v>1131</v>
      </c>
      <c r="KY117" t="s">
        <v>154</v>
      </c>
      <c r="KZ117" t="s">
        <v>197</v>
      </c>
      <c r="LA117" t="s">
        <v>197</v>
      </c>
      <c r="LB117" t="s">
        <v>154</v>
      </c>
      <c r="LC117" t="s">
        <v>154</v>
      </c>
      <c r="LD117" t="s">
        <v>197</v>
      </c>
      <c r="LE117" t="s">
        <v>197</v>
      </c>
      <c r="LF117" t="s">
        <v>197</v>
      </c>
      <c r="LG117" t="s">
        <v>197</v>
      </c>
      <c r="LH117" t="s">
        <v>197</v>
      </c>
      <c r="LJ117">
        <v>3</v>
      </c>
      <c r="LK117" s="24"/>
    </row>
    <row r="118" spans="1:323" x14ac:dyDescent="0.25">
      <c r="A118" s="48">
        <v>44543</v>
      </c>
      <c r="B118" s="48">
        <v>44561</v>
      </c>
      <c r="C118" t="s">
        <v>25</v>
      </c>
      <c r="D118" t="s">
        <v>6</v>
      </c>
      <c r="E118" s="49" t="s">
        <v>1779</v>
      </c>
      <c r="F118" s="49" t="s">
        <v>531</v>
      </c>
      <c r="G118" t="s">
        <v>521</v>
      </c>
      <c r="H118" t="s">
        <v>34</v>
      </c>
      <c r="I118" t="s">
        <v>584</v>
      </c>
      <c r="J118" t="s">
        <v>35</v>
      </c>
      <c r="K118" t="s">
        <v>1248</v>
      </c>
      <c r="L118" t="s">
        <v>1249</v>
      </c>
      <c r="M118" t="s">
        <v>705</v>
      </c>
      <c r="P118" t="s">
        <v>16</v>
      </c>
      <c r="Q118" t="s">
        <v>527</v>
      </c>
      <c r="R118" t="s">
        <v>565</v>
      </c>
      <c r="S118" t="s">
        <v>148</v>
      </c>
      <c r="T118" t="s">
        <v>529</v>
      </c>
      <c r="Z118" t="s">
        <v>530</v>
      </c>
      <c r="AA118" t="s">
        <v>154</v>
      </c>
      <c r="AB118" t="s">
        <v>197</v>
      </c>
      <c r="AC118" t="s">
        <v>197</v>
      </c>
      <c r="AD118">
        <v>215</v>
      </c>
      <c r="AE118">
        <v>1085</v>
      </c>
      <c r="AF118">
        <v>215</v>
      </c>
      <c r="AG118">
        <v>1085</v>
      </c>
      <c r="AH118">
        <v>33</v>
      </c>
      <c r="AI118">
        <v>33</v>
      </c>
      <c r="AJ118">
        <v>54</v>
      </c>
      <c r="AK118">
        <v>63</v>
      </c>
      <c r="AL118">
        <v>76</v>
      </c>
      <c r="AM118">
        <v>76</v>
      </c>
      <c r="AN118">
        <v>87</v>
      </c>
      <c r="AO118">
        <v>98</v>
      </c>
      <c r="AP118">
        <v>206</v>
      </c>
      <c r="AQ118">
        <v>293</v>
      </c>
      <c r="AR118">
        <v>33</v>
      </c>
      <c r="AS118">
        <v>33</v>
      </c>
      <c r="AT118">
        <v>489</v>
      </c>
      <c r="AU118">
        <v>596</v>
      </c>
      <c r="AV118" t="s">
        <v>531</v>
      </c>
      <c r="AW118" t="s">
        <v>34</v>
      </c>
      <c r="AX118" t="s">
        <v>36</v>
      </c>
      <c r="AY118" t="s">
        <v>588</v>
      </c>
      <c r="AZ118" t="s">
        <v>154</v>
      </c>
      <c r="BA118" t="s">
        <v>197</v>
      </c>
      <c r="BB118" t="s">
        <v>197</v>
      </c>
      <c r="BC118" t="s">
        <v>197</v>
      </c>
      <c r="BD118" t="s">
        <v>197</v>
      </c>
      <c r="BE118" t="s">
        <v>154</v>
      </c>
      <c r="BF118" t="s">
        <v>197</v>
      </c>
      <c r="BG118" t="s">
        <v>197</v>
      </c>
      <c r="BH118" s="24">
        <v>2015</v>
      </c>
      <c r="BI118" s="24">
        <v>2015</v>
      </c>
      <c r="BJ118" t="s">
        <v>111</v>
      </c>
      <c r="BL118" t="s">
        <v>570</v>
      </c>
      <c r="CN118">
        <v>0</v>
      </c>
      <c r="CO118">
        <v>0</v>
      </c>
      <c r="DZ118">
        <v>0</v>
      </c>
      <c r="EA118">
        <v>0</v>
      </c>
      <c r="EF118" s="1">
        <v>1</v>
      </c>
      <c r="EG118" s="1">
        <v>0</v>
      </c>
      <c r="EH118" s="1">
        <v>0</v>
      </c>
      <c r="EI118" s="1">
        <v>0</v>
      </c>
      <c r="EJ118" t="s">
        <v>534</v>
      </c>
      <c r="EL118" t="s">
        <v>1250</v>
      </c>
      <c r="EM118" t="s">
        <v>197</v>
      </c>
      <c r="EN118" t="s">
        <v>197</v>
      </c>
      <c r="EO118" t="s">
        <v>197</v>
      </c>
      <c r="EP118" t="s">
        <v>154</v>
      </c>
      <c r="EQ118" t="s">
        <v>197</v>
      </c>
      <c r="ER118" t="s">
        <v>197</v>
      </c>
      <c r="ES118" t="s">
        <v>197</v>
      </c>
      <c r="ET118" t="s">
        <v>154</v>
      </c>
      <c r="EU118" t="s">
        <v>154</v>
      </c>
      <c r="EV118" t="s">
        <v>197</v>
      </c>
      <c r="EW118" t="s">
        <v>197</v>
      </c>
      <c r="EX118" t="s">
        <v>536</v>
      </c>
      <c r="FC118" t="s">
        <v>540</v>
      </c>
      <c r="FF118" t="s">
        <v>540</v>
      </c>
      <c r="FG118">
        <v>98</v>
      </c>
      <c r="FH118" t="s">
        <v>148</v>
      </c>
      <c r="FI118" t="s">
        <v>148</v>
      </c>
      <c r="FJ118" t="s">
        <v>148</v>
      </c>
      <c r="FN118" t="s">
        <v>147</v>
      </c>
      <c r="FO118" t="s">
        <v>622</v>
      </c>
      <c r="FQ118" t="s">
        <v>572</v>
      </c>
      <c r="FR118" t="s">
        <v>197</v>
      </c>
      <c r="FS118" t="s">
        <v>154</v>
      </c>
      <c r="FT118" t="s">
        <v>197</v>
      </c>
      <c r="FU118" t="s">
        <v>197</v>
      </c>
      <c r="FV118" t="s">
        <v>197</v>
      </c>
      <c r="FW118" t="s">
        <v>197</v>
      </c>
      <c r="FX118" t="s">
        <v>197</v>
      </c>
      <c r="FY118" t="s">
        <v>197</v>
      </c>
      <c r="FZ118" t="s">
        <v>550</v>
      </c>
      <c r="GA118" t="s">
        <v>543</v>
      </c>
      <c r="GB118" t="s">
        <v>699</v>
      </c>
      <c r="GC118" t="s">
        <v>197</v>
      </c>
      <c r="GD118" t="s">
        <v>197</v>
      </c>
      <c r="GE118" t="s">
        <v>154</v>
      </c>
      <c r="GF118" t="s">
        <v>154</v>
      </c>
      <c r="GG118" t="s">
        <v>197</v>
      </c>
      <c r="GH118" t="s">
        <v>148</v>
      </c>
      <c r="GI118">
        <v>20</v>
      </c>
      <c r="GJ118" t="s">
        <v>591</v>
      </c>
      <c r="GK118" t="s">
        <v>154</v>
      </c>
      <c r="GL118" t="s">
        <v>197</v>
      </c>
      <c r="GM118" t="s">
        <v>592</v>
      </c>
      <c r="GN118" t="s">
        <v>147</v>
      </c>
      <c r="GO118" t="s">
        <v>593</v>
      </c>
      <c r="GP118" t="s">
        <v>147</v>
      </c>
      <c r="GY118" t="s">
        <v>634</v>
      </c>
      <c r="HH118" t="s">
        <v>543</v>
      </c>
      <c r="HK118" t="s">
        <v>148</v>
      </c>
      <c r="HL118" t="s">
        <v>574</v>
      </c>
      <c r="HM118" t="s">
        <v>154</v>
      </c>
      <c r="HN118" t="s">
        <v>197</v>
      </c>
      <c r="HO118" t="s">
        <v>197</v>
      </c>
      <c r="HP118" t="s">
        <v>197</v>
      </c>
      <c r="HQ118" t="s">
        <v>197</v>
      </c>
      <c r="HS118" t="s">
        <v>575</v>
      </c>
      <c r="HT118" t="s">
        <v>871</v>
      </c>
      <c r="HU118" t="s">
        <v>858</v>
      </c>
      <c r="HV118" t="s">
        <v>197</v>
      </c>
      <c r="HW118" t="s">
        <v>197</v>
      </c>
      <c r="HX118" t="s">
        <v>197</v>
      </c>
      <c r="HY118" t="s">
        <v>197</v>
      </c>
      <c r="HZ118" t="s">
        <v>197</v>
      </c>
      <c r="IA118" t="s">
        <v>154</v>
      </c>
      <c r="IB118" t="s">
        <v>154</v>
      </c>
      <c r="IC118" t="s">
        <v>197</v>
      </c>
      <c r="ID118" t="s">
        <v>154</v>
      </c>
      <c r="IE118" t="s">
        <v>197</v>
      </c>
      <c r="IF118" t="s">
        <v>197</v>
      </c>
      <c r="IG118" t="s">
        <v>197</v>
      </c>
      <c r="IH118" t="s">
        <v>197</v>
      </c>
      <c r="IJ118" t="s">
        <v>147</v>
      </c>
      <c r="JH118" t="s">
        <v>148</v>
      </c>
      <c r="JI118" t="s">
        <v>596</v>
      </c>
      <c r="JJ118" t="s">
        <v>154</v>
      </c>
      <c r="JK118" t="s">
        <v>154</v>
      </c>
      <c r="JL118" t="s">
        <v>154</v>
      </c>
      <c r="JM118" t="s">
        <v>197</v>
      </c>
      <c r="JN118" t="s">
        <v>197</v>
      </c>
      <c r="JO118" t="s">
        <v>197</v>
      </c>
      <c r="JP118" t="s">
        <v>197</v>
      </c>
      <c r="JQ118" t="s">
        <v>197</v>
      </c>
      <c r="JR118" t="s">
        <v>613</v>
      </c>
      <c r="JS118" t="s">
        <v>197</v>
      </c>
      <c r="JT118" t="s">
        <v>197</v>
      </c>
      <c r="JU118" t="s">
        <v>154</v>
      </c>
      <c r="JV118" t="s">
        <v>197</v>
      </c>
      <c r="JW118" t="s">
        <v>154</v>
      </c>
      <c r="JX118" t="s">
        <v>154</v>
      </c>
      <c r="JY118" t="s">
        <v>197</v>
      </c>
      <c r="JZ118" t="s">
        <v>147</v>
      </c>
      <c r="KA118" t="s">
        <v>167</v>
      </c>
      <c r="KB118" t="s">
        <v>580</v>
      </c>
      <c r="KD118" t="s">
        <v>556</v>
      </c>
      <c r="KE118" t="s">
        <v>154</v>
      </c>
      <c r="KF118" t="s">
        <v>197</v>
      </c>
      <c r="KG118" t="s">
        <v>197</v>
      </c>
      <c r="KH118" t="s">
        <v>154</v>
      </c>
      <c r="KI118" t="s">
        <v>197</v>
      </c>
      <c r="KJ118" t="s">
        <v>197</v>
      </c>
      <c r="KK118" t="s">
        <v>197</v>
      </c>
      <c r="KM118" t="s">
        <v>652</v>
      </c>
      <c r="KN118" t="s">
        <v>148</v>
      </c>
      <c r="KO118" t="s">
        <v>842</v>
      </c>
      <c r="KP118" t="s">
        <v>600</v>
      </c>
      <c r="KR118" t="s">
        <v>148</v>
      </c>
      <c r="KS118" t="s">
        <v>601</v>
      </c>
      <c r="KT118" t="s">
        <v>154</v>
      </c>
      <c r="KU118" t="s">
        <v>154</v>
      </c>
      <c r="KV118" t="s">
        <v>197</v>
      </c>
      <c r="KX118" t="s">
        <v>1251</v>
      </c>
      <c r="KY118" t="s">
        <v>197</v>
      </c>
      <c r="KZ118" t="s">
        <v>197</v>
      </c>
      <c r="LA118" t="s">
        <v>154</v>
      </c>
      <c r="LB118" t="s">
        <v>197</v>
      </c>
      <c r="LC118" t="s">
        <v>154</v>
      </c>
      <c r="LD118" t="s">
        <v>197</v>
      </c>
      <c r="LE118" t="s">
        <v>197</v>
      </c>
      <c r="LF118" t="s">
        <v>154</v>
      </c>
      <c r="LG118" t="s">
        <v>197</v>
      </c>
      <c r="LH118" t="s">
        <v>197</v>
      </c>
      <c r="LJ118">
        <v>3</v>
      </c>
      <c r="LK118" s="24"/>
    </row>
    <row r="119" spans="1:323" x14ac:dyDescent="0.25">
      <c r="A119" s="48">
        <v>44548</v>
      </c>
      <c r="B119" s="48">
        <v>44561</v>
      </c>
      <c r="C119" t="s">
        <v>25</v>
      </c>
      <c r="D119" t="s">
        <v>6</v>
      </c>
      <c r="E119" s="49" t="s">
        <v>1779</v>
      </c>
      <c r="F119" s="49" t="s">
        <v>531</v>
      </c>
      <c r="G119" t="s">
        <v>729</v>
      </c>
      <c r="H119" t="s">
        <v>51</v>
      </c>
      <c r="I119" t="s">
        <v>776</v>
      </c>
      <c r="J119" t="s">
        <v>55</v>
      </c>
      <c r="K119" t="s">
        <v>1252</v>
      </c>
      <c r="L119" t="s">
        <v>1253</v>
      </c>
      <c r="M119" t="s">
        <v>525</v>
      </c>
      <c r="N119" t="s">
        <v>1254</v>
      </c>
      <c r="O119" s="46">
        <v>5</v>
      </c>
      <c r="P119" t="s">
        <v>16</v>
      </c>
      <c r="Q119" t="s">
        <v>723</v>
      </c>
      <c r="R119" t="s">
        <v>565</v>
      </c>
      <c r="S119" t="s">
        <v>148</v>
      </c>
      <c r="T119" t="s">
        <v>529</v>
      </c>
      <c r="Z119" t="s">
        <v>530</v>
      </c>
      <c r="AA119" t="s">
        <v>154</v>
      </c>
      <c r="AB119" t="s">
        <v>197</v>
      </c>
      <c r="AC119" t="s">
        <v>197</v>
      </c>
      <c r="AD119">
        <v>686</v>
      </c>
      <c r="AE119">
        <v>2657</v>
      </c>
      <c r="AF119">
        <v>686</v>
      </c>
      <c r="AG119">
        <v>2657</v>
      </c>
      <c r="AH119">
        <v>80</v>
      </c>
      <c r="AI119">
        <v>80</v>
      </c>
      <c r="AJ119">
        <v>133</v>
      </c>
      <c r="AK119">
        <v>158</v>
      </c>
      <c r="AL119">
        <v>186</v>
      </c>
      <c r="AM119">
        <v>186</v>
      </c>
      <c r="AN119">
        <v>213</v>
      </c>
      <c r="AO119">
        <v>239</v>
      </c>
      <c r="AP119">
        <v>505</v>
      </c>
      <c r="AQ119">
        <v>717</v>
      </c>
      <c r="AR119">
        <v>80</v>
      </c>
      <c r="AS119">
        <v>80</v>
      </c>
      <c r="AT119">
        <v>1197</v>
      </c>
      <c r="AU119">
        <v>1460</v>
      </c>
      <c r="AV119" t="s">
        <v>531</v>
      </c>
      <c r="AW119" t="s">
        <v>51</v>
      </c>
      <c r="AX119" t="s">
        <v>55</v>
      </c>
      <c r="AY119" t="s">
        <v>656</v>
      </c>
      <c r="AZ119" t="s">
        <v>154</v>
      </c>
      <c r="BA119" t="s">
        <v>197</v>
      </c>
      <c r="BB119" t="s">
        <v>197</v>
      </c>
      <c r="BC119" t="s">
        <v>197</v>
      </c>
      <c r="BD119" t="s">
        <v>154</v>
      </c>
      <c r="BE119" t="s">
        <v>154</v>
      </c>
      <c r="BF119" t="s">
        <v>197</v>
      </c>
      <c r="BG119" t="s">
        <v>197</v>
      </c>
      <c r="BH119" s="24">
        <v>2020</v>
      </c>
      <c r="BI119" s="24">
        <v>2020</v>
      </c>
      <c r="BJ119" t="s">
        <v>111</v>
      </c>
      <c r="BL119" t="s">
        <v>570</v>
      </c>
      <c r="CN119">
        <v>0</v>
      </c>
      <c r="CO119">
        <v>0</v>
      </c>
      <c r="DZ119">
        <v>0</v>
      </c>
      <c r="EA119">
        <v>0</v>
      </c>
      <c r="EF119" s="1">
        <v>1</v>
      </c>
      <c r="EG119" s="1">
        <v>0</v>
      </c>
      <c r="EH119" s="1">
        <v>0</v>
      </c>
      <c r="EI119" s="1">
        <v>0</v>
      </c>
      <c r="EJ119" t="s">
        <v>534</v>
      </c>
      <c r="EL119" t="s">
        <v>1255</v>
      </c>
      <c r="EM119" t="s">
        <v>154</v>
      </c>
      <c r="EN119" t="s">
        <v>154</v>
      </c>
      <c r="EO119" t="s">
        <v>154</v>
      </c>
      <c r="EP119" t="s">
        <v>197</v>
      </c>
      <c r="EQ119" t="s">
        <v>154</v>
      </c>
      <c r="ER119" t="s">
        <v>197</v>
      </c>
      <c r="ES119" t="s">
        <v>197</v>
      </c>
      <c r="ET119" t="s">
        <v>197</v>
      </c>
      <c r="EU119" t="s">
        <v>154</v>
      </c>
      <c r="EV119" t="s">
        <v>197</v>
      </c>
      <c r="EW119" t="s">
        <v>197</v>
      </c>
      <c r="EX119" t="s">
        <v>536</v>
      </c>
      <c r="EY119" t="s">
        <v>536</v>
      </c>
      <c r="EZ119" t="s">
        <v>537</v>
      </c>
      <c r="FA119" t="s">
        <v>537</v>
      </c>
      <c r="FE119" t="s">
        <v>540</v>
      </c>
      <c r="FG119">
        <v>197</v>
      </c>
      <c r="FH119" t="s">
        <v>148</v>
      </c>
      <c r="FI119" t="s">
        <v>148</v>
      </c>
      <c r="FJ119" t="s">
        <v>148</v>
      </c>
      <c r="FN119" t="s">
        <v>148</v>
      </c>
      <c r="FQ119" t="s">
        <v>688</v>
      </c>
      <c r="FR119" t="s">
        <v>197</v>
      </c>
      <c r="FS119" t="s">
        <v>154</v>
      </c>
      <c r="FT119" t="s">
        <v>197</v>
      </c>
      <c r="FU119" t="s">
        <v>197</v>
      </c>
      <c r="FV119" t="s">
        <v>154</v>
      </c>
      <c r="FW119" t="s">
        <v>197</v>
      </c>
      <c r="FX119" t="s">
        <v>197</v>
      </c>
      <c r="FY119" t="s">
        <v>197</v>
      </c>
      <c r="FZ119" t="s">
        <v>550</v>
      </c>
      <c r="GA119" t="s">
        <v>543</v>
      </c>
      <c r="GB119" t="s">
        <v>544</v>
      </c>
      <c r="GC119" t="s">
        <v>197</v>
      </c>
      <c r="GD119" t="s">
        <v>197</v>
      </c>
      <c r="GE119" t="s">
        <v>197</v>
      </c>
      <c r="GF119" t="s">
        <v>154</v>
      </c>
      <c r="GG119" t="s">
        <v>197</v>
      </c>
      <c r="GH119" t="s">
        <v>148</v>
      </c>
      <c r="GI119">
        <v>25</v>
      </c>
      <c r="GJ119" t="s">
        <v>591</v>
      </c>
      <c r="GK119" t="s">
        <v>154</v>
      </c>
      <c r="GL119" t="s">
        <v>197</v>
      </c>
      <c r="GM119" t="s">
        <v>592</v>
      </c>
      <c r="GN119" t="s">
        <v>147</v>
      </c>
      <c r="GO119" t="s">
        <v>593</v>
      </c>
      <c r="GP119" t="s">
        <v>147</v>
      </c>
      <c r="GY119" t="s">
        <v>894</v>
      </c>
      <c r="GZ119" t="s">
        <v>1770</v>
      </c>
      <c r="HA119" t="s">
        <v>197</v>
      </c>
      <c r="HB119" t="s">
        <v>197</v>
      </c>
      <c r="HC119" t="s">
        <v>197</v>
      </c>
      <c r="HD119" t="s">
        <v>197</v>
      </c>
      <c r="HE119" t="s">
        <v>197</v>
      </c>
      <c r="HF119" t="s">
        <v>197</v>
      </c>
      <c r="HG119" t="s">
        <v>154</v>
      </c>
      <c r="HH119" t="s">
        <v>632</v>
      </c>
      <c r="HI119" t="s">
        <v>1256</v>
      </c>
      <c r="HK119" t="s">
        <v>148</v>
      </c>
      <c r="HL119" t="s">
        <v>574</v>
      </c>
      <c r="HM119" t="s">
        <v>154</v>
      </c>
      <c r="HN119" t="s">
        <v>197</v>
      </c>
      <c r="HO119" t="s">
        <v>197</v>
      </c>
      <c r="HP119" t="s">
        <v>197</v>
      </c>
      <c r="HQ119" t="s">
        <v>197</v>
      </c>
      <c r="HS119" t="s">
        <v>575</v>
      </c>
      <c r="HT119" t="s">
        <v>594</v>
      </c>
      <c r="HU119" t="s">
        <v>985</v>
      </c>
      <c r="HV119" t="s">
        <v>197</v>
      </c>
      <c r="HW119" t="s">
        <v>154</v>
      </c>
      <c r="HX119" t="s">
        <v>197</v>
      </c>
      <c r="HY119" t="s">
        <v>197</v>
      </c>
      <c r="HZ119" t="s">
        <v>197</v>
      </c>
      <c r="IA119" t="s">
        <v>154</v>
      </c>
      <c r="IB119" t="s">
        <v>154</v>
      </c>
      <c r="IC119" t="s">
        <v>197</v>
      </c>
      <c r="ID119" t="s">
        <v>197</v>
      </c>
      <c r="IE119" t="s">
        <v>197</v>
      </c>
      <c r="IF119" t="s">
        <v>197</v>
      </c>
      <c r="IG119" t="s">
        <v>197</v>
      </c>
      <c r="IH119" t="s">
        <v>197</v>
      </c>
      <c r="IJ119" t="s">
        <v>147</v>
      </c>
      <c r="JH119" t="s">
        <v>148</v>
      </c>
      <c r="JI119" t="s">
        <v>651</v>
      </c>
      <c r="JJ119" t="s">
        <v>154</v>
      </c>
      <c r="JK119" t="s">
        <v>154</v>
      </c>
      <c r="JL119" t="s">
        <v>197</v>
      </c>
      <c r="JM119" t="s">
        <v>154</v>
      </c>
      <c r="JN119" t="s">
        <v>197</v>
      </c>
      <c r="JO119" t="s">
        <v>197</v>
      </c>
      <c r="JP119" t="s">
        <v>197</v>
      </c>
      <c r="JQ119" t="s">
        <v>197</v>
      </c>
      <c r="JR119" t="s">
        <v>613</v>
      </c>
      <c r="JS119" t="s">
        <v>197</v>
      </c>
      <c r="JT119" t="s">
        <v>197</v>
      </c>
      <c r="JU119" t="s">
        <v>154</v>
      </c>
      <c r="JV119" t="s">
        <v>197</v>
      </c>
      <c r="JW119" t="s">
        <v>154</v>
      </c>
      <c r="JX119" t="s">
        <v>154</v>
      </c>
      <c r="JY119" t="s">
        <v>197</v>
      </c>
      <c r="JZ119" t="s">
        <v>147</v>
      </c>
      <c r="KA119" t="s">
        <v>180</v>
      </c>
      <c r="KB119" t="s">
        <v>719</v>
      </c>
      <c r="KD119" t="s">
        <v>581</v>
      </c>
      <c r="KE119" t="s">
        <v>154</v>
      </c>
      <c r="KF119" t="s">
        <v>197</v>
      </c>
      <c r="KG119" t="s">
        <v>197</v>
      </c>
      <c r="KH119" t="s">
        <v>154</v>
      </c>
      <c r="KI119" t="s">
        <v>197</v>
      </c>
      <c r="KJ119" t="s">
        <v>197</v>
      </c>
      <c r="KK119" t="s">
        <v>197</v>
      </c>
      <c r="KM119" t="s">
        <v>582</v>
      </c>
      <c r="KN119" t="s">
        <v>148</v>
      </c>
      <c r="KO119" t="s">
        <v>558</v>
      </c>
      <c r="KP119" t="s">
        <v>600</v>
      </c>
      <c r="KR119" t="s">
        <v>148</v>
      </c>
      <c r="KS119" t="s">
        <v>560</v>
      </c>
      <c r="KT119" t="s">
        <v>154</v>
      </c>
      <c r="KU119" t="s">
        <v>154</v>
      </c>
      <c r="KV119" t="s">
        <v>197</v>
      </c>
      <c r="KX119" t="s">
        <v>913</v>
      </c>
      <c r="KY119" t="s">
        <v>154</v>
      </c>
      <c r="KZ119" t="s">
        <v>197</v>
      </c>
      <c r="LA119" t="s">
        <v>197</v>
      </c>
      <c r="LB119" t="s">
        <v>197</v>
      </c>
      <c r="LC119" t="s">
        <v>154</v>
      </c>
      <c r="LD119" t="s">
        <v>197</v>
      </c>
      <c r="LE119" t="s">
        <v>197</v>
      </c>
      <c r="LF119" t="s">
        <v>154</v>
      </c>
      <c r="LG119" t="s">
        <v>197</v>
      </c>
      <c r="LH119" t="s">
        <v>197</v>
      </c>
      <c r="LJ119">
        <v>4</v>
      </c>
      <c r="LK119" s="24"/>
    </row>
    <row r="120" spans="1:323" x14ac:dyDescent="0.25">
      <c r="A120" s="48">
        <v>44533</v>
      </c>
      <c r="B120" s="48">
        <v>44561</v>
      </c>
      <c r="C120" t="s">
        <v>25</v>
      </c>
      <c r="D120" t="s">
        <v>6</v>
      </c>
      <c r="E120" s="49" t="s">
        <v>1779</v>
      </c>
      <c r="F120" s="49" t="s">
        <v>531</v>
      </c>
      <c r="G120" t="s">
        <v>616</v>
      </c>
      <c r="H120" t="s">
        <v>39</v>
      </c>
      <c r="I120" t="s">
        <v>617</v>
      </c>
      <c r="J120" t="s">
        <v>47</v>
      </c>
      <c r="K120" t="s">
        <v>703</v>
      </c>
      <c r="L120" t="s">
        <v>1257</v>
      </c>
      <c r="M120" t="s">
        <v>564</v>
      </c>
      <c r="P120" t="s">
        <v>18</v>
      </c>
      <c r="S120" t="s">
        <v>148</v>
      </c>
      <c r="W120">
        <v>50</v>
      </c>
      <c r="X120">
        <v>205</v>
      </c>
      <c r="Z120" t="s">
        <v>530</v>
      </c>
      <c r="AA120" t="s">
        <v>154</v>
      </c>
      <c r="AB120" t="s">
        <v>197</v>
      </c>
      <c r="AC120" t="s">
        <v>197</v>
      </c>
      <c r="AD120">
        <v>20</v>
      </c>
      <c r="AE120">
        <v>65</v>
      </c>
      <c r="AF120">
        <v>20</v>
      </c>
      <c r="AG120">
        <v>65</v>
      </c>
      <c r="AH120">
        <v>1</v>
      </c>
      <c r="AI120">
        <v>0</v>
      </c>
      <c r="AJ120">
        <v>2</v>
      </c>
      <c r="AK120">
        <v>2</v>
      </c>
      <c r="AL120">
        <v>2</v>
      </c>
      <c r="AM120">
        <v>1</v>
      </c>
      <c r="AN120">
        <v>3</v>
      </c>
      <c r="AO120">
        <v>4</v>
      </c>
      <c r="AP120">
        <v>21</v>
      </c>
      <c r="AQ120">
        <v>24</v>
      </c>
      <c r="AR120">
        <v>2</v>
      </c>
      <c r="AS120">
        <v>3</v>
      </c>
      <c r="AT120">
        <v>31</v>
      </c>
      <c r="AU120">
        <v>34</v>
      </c>
      <c r="AV120" t="s">
        <v>531</v>
      </c>
      <c r="AW120" t="s">
        <v>39</v>
      </c>
      <c r="AX120" t="s">
        <v>47</v>
      </c>
      <c r="AY120" t="s">
        <v>656</v>
      </c>
      <c r="AZ120" t="s">
        <v>154</v>
      </c>
      <c r="BA120" t="s">
        <v>197</v>
      </c>
      <c r="BB120" t="s">
        <v>197</v>
      </c>
      <c r="BC120" t="s">
        <v>197</v>
      </c>
      <c r="BD120" t="s">
        <v>154</v>
      </c>
      <c r="BE120" t="s">
        <v>154</v>
      </c>
      <c r="BF120" t="s">
        <v>197</v>
      </c>
      <c r="BG120" t="s">
        <v>197</v>
      </c>
      <c r="BH120" s="24">
        <v>2016</v>
      </c>
      <c r="BI120" s="24">
        <v>2016</v>
      </c>
      <c r="BJ120" t="s">
        <v>111</v>
      </c>
      <c r="BL120" t="s">
        <v>658</v>
      </c>
      <c r="CN120">
        <v>0</v>
      </c>
      <c r="CO120">
        <v>0</v>
      </c>
      <c r="DZ120">
        <v>0</v>
      </c>
      <c r="EA120">
        <v>0</v>
      </c>
      <c r="EF120" s="1">
        <v>1</v>
      </c>
      <c r="EG120" s="1">
        <v>0</v>
      </c>
      <c r="EH120" s="1">
        <v>0</v>
      </c>
      <c r="EI120" s="1">
        <v>0</v>
      </c>
      <c r="EJ120" t="s">
        <v>534</v>
      </c>
      <c r="EL120" t="s">
        <v>1258</v>
      </c>
      <c r="EM120" t="s">
        <v>154</v>
      </c>
      <c r="EN120" t="s">
        <v>154</v>
      </c>
      <c r="EO120" t="s">
        <v>154</v>
      </c>
      <c r="EP120" t="s">
        <v>197</v>
      </c>
      <c r="EQ120" t="s">
        <v>197</v>
      </c>
      <c r="ER120" t="s">
        <v>154</v>
      </c>
      <c r="ES120" t="s">
        <v>197</v>
      </c>
      <c r="ET120" t="s">
        <v>197</v>
      </c>
      <c r="EU120" t="s">
        <v>154</v>
      </c>
      <c r="EV120" t="s">
        <v>197</v>
      </c>
      <c r="EW120" t="s">
        <v>197</v>
      </c>
      <c r="EX120" t="s">
        <v>537</v>
      </c>
      <c r="EY120" t="s">
        <v>537</v>
      </c>
      <c r="EZ120" t="s">
        <v>537</v>
      </c>
      <c r="FB120" t="s">
        <v>537</v>
      </c>
      <c r="FE120" t="s">
        <v>539</v>
      </c>
      <c r="FG120">
        <v>10</v>
      </c>
      <c r="FH120" t="s">
        <v>148</v>
      </c>
      <c r="FI120" t="s">
        <v>148</v>
      </c>
      <c r="FJ120" t="s">
        <v>148</v>
      </c>
      <c r="FN120" t="s">
        <v>148</v>
      </c>
      <c r="FQ120" t="s">
        <v>572</v>
      </c>
      <c r="FR120" t="s">
        <v>197</v>
      </c>
      <c r="FS120" t="s">
        <v>154</v>
      </c>
      <c r="FT120" t="s">
        <v>197</v>
      </c>
      <c r="FU120" t="s">
        <v>197</v>
      </c>
      <c r="FV120" t="s">
        <v>197</v>
      </c>
      <c r="FW120" t="s">
        <v>197</v>
      </c>
      <c r="FX120" t="s">
        <v>197</v>
      </c>
      <c r="FY120" t="s">
        <v>197</v>
      </c>
      <c r="FZ120" t="s">
        <v>550</v>
      </c>
      <c r="GA120" t="s">
        <v>632</v>
      </c>
      <c r="GB120" t="s">
        <v>610</v>
      </c>
      <c r="GC120" t="s">
        <v>154</v>
      </c>
      <c r="GD120" t="s">
        <v>197</v>
      </c>
      <c r="GE120" t="s">
        <v>197</v>
      </c>
      <c r="GF120" t="s">
        <v>197</v>
      </c>
      <c r="GG120" t="s">
        <v>197</v>
      </c>
      <c r="GH120" t="s">
        <v>148</v>
      </c>
      <c r="GI120">
        <v>6</v>
      </c>
      <c r="GJ120" t="s">
        <v>591</v>
      </c>
      <c r="GK120" t="s">
        <v>154</v>
      </c>
      <c r="GL120" t="s">
        <v>197</v>
      </c>
      <c r="GM120" t="s">
        <v>592</v>
      </c>
      <c r="GN120" t="s">
        <v>147</v>
      </c>
      <c r="GO120" t="s">
        <v>593</v>
      </c>
      <c r="GP120" t="s">
        <v>147</v>
      </c>
      <c r="GY120" t="s">
        <v>547</v>
      </c>
      <c r="GZ120" t="s">
        <v>1770</v>
      </c>
      <c r="HA120" t="s">
        <v>197</v>
      </c>
      <c r="HB120" t="s">
        <v>197</v>
      </c>
      <c r="HC120" t="s">
        <v>197</v>
      </c>
      <c r="HD120" t="s">
        <v>197</v>
      </c>
      <c r="HE120" t="s">
        <v>197</v>
      </c>
      <c r="HF120" t="s">
        <v>197</v>
      </c>
      <c r="HG120" t="s">
        <v>154</v>
      </c>
      <c r="HI120" t="s">
        <v>1259</v>
      </c>
      <c r="HK120" t="s">
        <v>148</v>
      </c>
      <c r="HL120" t="s">
        <v>1260</v>
      </c>
      <c r="HM120" t="s">
        <v>197</v>
      </c>
      <c r="HN120" t="s">
        <v>197</v>
      </c>
      <c r="HO120" t="s">
        <v>197</v>
      </c>
      <c r="HP120" t="s">
        <v>154</v>
      </c>
      <c r="HQ120" t="s">
        <v>197</v>
      </c>
      <c r="HS120" t="s">
        <v>575</v>
      </c>
      <c r="HT120" t="s">
        <v>576</v>
      </c>
      <c r="HU120" t="s">
        <v>1261</v>
      </c>
      <c r="HV120" t="s">
        <v>197</v>
      </c>
      <c r="HW120" t="s">
        <v>197</v>
      </c>
      <c r="HX120" t="s">
        <v>197</v>
      </c>
      <c r="HY120" t="s">
        <v>197</v>
      </c>
      <c r="HZ120" t="s">
        <v>197</v>
      </c>
      <c r="IA120" t="s">
        <v>154</v>
      </c>
      <c r="IB120" t="s">
        <v>154</v>
      </c>
      <c r="IC120" t="s">
        <v>197</v>
      </c>
      <c r="ID120" t="s">
        <v>197</v>
      </c>
      <c r="IE120" t="s">
        <v>197</v>
      </c>
      <c r="IF120" t="s">
        <v>197</v>
      </c>
      <c r="IG120" t="s">
        <v>197</v>
      </c>
      <c r="IH120" t="s">
        <v>154</v>
      </c>
      <c r="IJ120" t="s">
        <v>147</v>
      </c>
      <c r="JH120" t="s">
        <v>148</v>
      </c>
      <c r="JI120" t="s">
        <v>625</v>
      </c>
      <c r="JJ120" t="s">
        <v>154</v>
      </c>
      <c r="JK120" t="s">
        <v>197</v>
      </c>
      <c r="JL120" t="s">
        <v>197</v>
      </c>
      <c r="JM120" t="s">
        <v>197</v>
      </c>
      <c r="JN120" t="s">
        <v>197</v>
      </c>
      <c r="JO120" t="s">
        <v>197</v>
      </c>
      <c r="JP120" t="s">
        <v>197</v>
      </c>
      <c r="JQ120" t="s">
        <v>197</v>
      </c>
      <c r="JR120" t="s">
        <v>554</v>
      </c>
      <c r="JS120" t="s">
        <v>197</v>
      </c>
      <c r="JT120" t="s">
        <v>197</v>
      </c>
      <c r="JU120" t="s">
        <v>154</v>
      </c>
      <c r="JV120" t="s">
        <v>197</v>
      </c>
      <c r="JW120" t="s">
        <v>154</v>
      </c>
      <c r="JX120" t="s">
        <v>197</v>
      </c>
      <c r="JY120" t="s">
        <v>197</v>
      </c>
      <c r="JZ120" t="s">
        <v>147</v>
      </c>
      <c r="KA120" t="s">
        <v>167</v>
      </c>
      <c r="KB120" t="s">
        <v>719</v>
      </c>
      <c r="KD120" t="s">
        <v>671</v>
      </c>
      <c r="KE120" t="s">
        <v>154</v>
      </c>
      <c r="KF120" t="s">
        <v>197</v>
      </c>
      <c r="KG120" t="s">
        <v>197</v>
      </c>
      <c r="KH120" t="s">
        <v>197</v>
      </c>
      <c r="KI120" t="s">
        <v>197</v>
      </c>
      <c r="KJ120" t="s">
        <v>154</v>
      </c>
      <c r="KK120" t="s">
        <v>197</v>
      </c>
      <c r="KM120" t="s">
        <v>557</v>
      </c>
      <c r="KN120" t="s">
        <v>148</v>
      </c>
      <c r="KO120" t="s">
        <v>558</v>
      </c>
      <c r="KP120" t="s">
        <v>600</v>
      </c>
      <c r="KR120" t="s">
        <v>148</v>
      </c>
      <c r="KS120" t="s">
        <v>601</v>
      </c>
      <c r="KT120" t="s">
        <v>154</v>
      </c>
      <c r="KU120" t="s">
        <v>154</v>
      </c>
      <c r="KV120" t="s">
        <v>197</v>
      </c>
      <c r="KX120" t="s">
        <v>913</v>
      </c>
      <c r="KY120" t="s">
        <v>154</v>
      </c>
      <c r="KZ120" t="s">
        <v>197</v>
      </c>
      <c r="LA120" t="s">
        <v>197</v>
      </c>
      <c r="LB120" t="s">
        <v>197</v>
      </c>
      <c r="LC120" t="s">
        <v>154</v>
      </c>
      <c r="LD120" t="s">
        <v>197</v>
      </c>
      <c r="LE120" t="s">
        <v>197</v>
      </c>
      <c r="LF120" t="s">
        <v>154</v>
      </c>
      <c r="LG120" t="s">
        <v>197</v>
      </c>
      <c r="LH120" t="s">
        <v>197</v>
      </c>
      <c r="LJ120">
        <v>3</v>
      </c>
      <c r="LK120" s="24"/>
    </row>
    <row r="121" spans="1:323" x14ac:dyDescent="0.25">
      <c r="A121" s="48">
        <v>44533</v>
      </c>
      <c r="B121" s="48">
        <v>44561</v>
      </c>
      <c r="C121" t="s">
        <v>25</v>
      </c>
      <c r="D121" t="s">
        <v>6</v>
      </c>
      <c r="E121" s="49" t="s">
        <v>1779</v>
      </c>
      <c r="F121" s="49" t="s">
        <v>531</v>
      </c>
      <c r="G121" t="s">
        <v>616</v>
      </c>
      <c r="H121" t="s">
        <v>39</v>
      </c>
      <c r="I121" t="s">
        <v>617</v>
      </c>
      <c r="J121" t="s">
        <v>47</v>
      </c>
      <c r="K121" t="s">
        <v>1262</v>
      </c>
      <c r="L121" t="s">
        <v>1263</v>
      </c>
      <c r="M121" t="s">
        <v>705</v>
      </c>
      <c r="P121" t="s">
        <v>16</v>
      </c>
      <c r="Q121" t="s">
        <v>527</v>
      </c>
      <c r="R121" t="s">
        <v>565</v>
      </c>
      <c r="S121" t="s">
        <v>148</v>
      </c>
      <c r="T121" t="s">
        <v>529</v>
      </c>
      <c r="Z121" t="s">
        <v>655</v>
      </c>
      <c r="AA121" t="s">
        <v>154</v>
      </c>
      <c r="AB121" t="s">
        <v>197</v>
      </c>
      <c r="AC121" t="s">
        <v>154</v>
      </c>
      <c r="AD121">
        <v>150</v>
      </c>
      <c r="AE121">
        <v>355</v>
      </c>
      <c r="AF121">
        <v>140</v>
      </c>
      <c r="AG121">
        <v>321</v>
      </c>
      <c r="AH121">
        <v>4</v>
      </c>
      <c r="AI121">
        <v>8</v>
      </c>
      <c r="AJ121">
        <v>11</v>
      </c>
      <c r="AK121">
        <v>20</v>
      </c>
      <c r="AL121">
        <v>13</v>
      </c>
      <c r="AM121">
        <v>8</v>
      </c>
      <c r="AN121">
        <v>5</v>
      </c>
      <c r="AO121">
        <v>5</v>
      </c>
      <c r="AP121">
        <v>100</v>
      </c>
      <c r="AQ121">
        <v>130</v>
      </c>
      <c r="AR121">
        <v>7</v>
      </c>
      <c r="AS121">
        <v>10</v>
      </c>
      <c r="AT121">
        <v>140</v>
      </c>
      <c r="AU121">
        <v>181</v>
      </c>
      <c r="AV121" t="s">
        <v>531</v>
      </c>
      <c r="AW121" t="s">
        <v>39</v>
      </c>
      <c r="AX121" t="s">
        <v>47</v>
      </c>
      <c r="AY121" t="s">
        <v>588</v>
      </c>
      <c r="AZ121" t="s">
        <v>154</v>
      </c>
      <c r="BA121" t="s">
        <v>197</v>
      </c>
      <c r="BB121" t="s">
        <v>197</v>
      </c>
      <c r="BC121" t="s">
        <v>197</v>
      </c>
      <c r="BD121" t="s">
        <v>197</v>
      </c>
      <c r="BE121" t="s">
        <v>154</v>
      </c>
      <c r="BF121" t="s">
        <v>197</v>
      </c>
      <c r="BG121" t="s">
        <v>197</v>
      </c>
      <c r="BH121" s="24">
        <v>2015</v>
      </c>
      <c r="BI121" s="24">
        <v>2015</v>
      </c>
      <c r="BJ121" t="s">
        <v>111</v>
      </c>
      <c r="BL121" t="s">
        <v>658</v>
      </c>
      <c r="CN121">
        <v>0</v>
      </c>
      <c r="CO121">
        <v>0</v>
      </c>
      <c r="CY121">
        <v>10</v>
      </c>
      <c r="CZ121">
        <v>34</v>
      </c>
      <c r="DA121">
        <v>0</v>
      </c>
      <c r="DB121">
        <v>2</v>
      </c>
      <c r="DC121">
        <v>1</v>
      </c>
      <c r="DD121">
        <v>3</v>
      </c>
      <c r="DE121">
        <v>0</v>
      </c>
      <c r="DF121">
        <v>0</v>
      </c>
      <c r="DG121">
        <v>2</v>
      </c>
      <c r="DH121">
        <v>0</v>
      </c>
      <c r="DI121">
        <v>12</v>
      </c>
      <c r="DJ121">
        <v>13</v>
      </c>
      <c r="DK121">
        <v>1</v>
      </c>
      <c r="DL121">
        <v>0</v>
      </c>
      <c r="DM121">
        <v>16</v>
      </c>
      <c r="DN121">
        <v>18</v>
      </c>
      <c r="DO121" t="s">
        <v>567</v>
      </c>
      <c r="DP121" t="s">
        <v>607</v>
      </c>
      <c r="DQ121" t="s">
        <v>1264</v>
      </c>
      <c r="DR121" t="s">
        <v>154</v>
      </c>
      <c r="DS121" t="s">
        <v>197</v>
      </c>
      <c r="DT121" t="s">
        <v>197</v>
      </c>
      <c r="DU121" t="s">
        <v>197</v>
      </c>
      <c r="DV121" t="s">
        <v>197</v>
      </c>
      <c r="DW121" t="s">
        <v>197</v>
      </c>
      <c r="DX121" t="s">
        <v>197</v>
      </c>
      <c r="DY121" t="s">
        <v>154</v>
      </c>
      <c r="DZ121">
        <v>2015</v>
      </c>
      <c r="EA121">
        <v>2015</v>
      </c>
      <c r="EB121" t="s">
        <v>111</v>
      </c>
      <c r="ED121" t="s">
        <v>658</v>
      </c>
      <c r="EF121" s="1">
        <v>1</v>
      </c>
      <c r="EG121" s="1">
        <v>0</v>
      </c>
      <c r="EH121" s="1">
        <v>0</v>
      </c>
      <c r="EI121" s="1">
        <v>0</v>
      </c>
      <c r="EJ121" t="s">
        <v>534</v>
      </c>
      <c r="EL121" t="s">
        <v>1265</v>
      </c>
      <c r="EM121" t="s">
        <v>154</v>
      </c>
      <c r="EN121" t="s">
        <v>154</v>
      </c>
      <c r="EO121" t="s">
        <v>154</v>
      </c>
      <c r="EP121" t="s">
        <v>197</v>
      </c>
      <c r="EQ121" t="s">
        <v>154</v>
      </c>
      <c r="ER121" t="s">
        <v>154</v>
      </c>
      <c r="ES121" t="s">
        <v>197</v>
      </c>
      <c r="ET121" t="s">
        <v>197</v>
      </c>
      <c r="EU121" t="s">
        <v>154</v>
      </c>
      <c r="EV121" t="s">
        <v>154</v>
      </c>
      <c r="EW121" t="s">
        <v>197</v>
      </c>
      <c r="EX121" t="s">
        <v>537</v>
      </c>
      <c r="EY121" t="s">
        <v>537</v>
      </c>
      <c r="EZ121" t="s">
        <v>537</v>
      </c>
      <c r="FA121" t="s">
        <v>537</v>
      </c>
      <c r="FB121" t="s">
        <v>537</v>
      </c>
      <c r="FE121" t="s">
        <v>540</v>
      </c>
      <c r="FG121">
        <v>47</v>
      </c>
      <c r="FH121" t="s">
        <v>148</v>
      </c>
      <c r="FI121" t="s">
        <v>148</v>
      </c>
      <c r="FJ121" t="s">
        <v>148</v>
      </c>
      <c r="FN121" t="s">
        <v>148</v>
      </c>
      <c r="FQ121" t="s">
        <v>1083</v>
      </c>
      <c r="FR121" t="s">
        <v>197</v>
      </c>
      <c r="FS121" t="s">
        <v>154</v>
      </c>
      <c r="FT121" t="s">
        <v>197</v>
      </c>
      <c r="FU121" t="s">
        <v>197</v>
      </c>
      <c r="FV121" t="s">
        <v>154</v>
      </c>
      <c r="FW121" t="s">
        <v>197</v>
      </c>
      <c r="FX121" t="s">
        <v>197</v>
      </c>
      <c r="FY121" t="s">
        <v>197</v>
      </c>
      <c r="FZ121" t="s">
        <v>550</v>
      </c>
      <c r="GA121" t="s">
        <v>543</v>
      </c>
      <c r="GB121" t="s">
        <v>573</v>
      </c>
      <c r="GC121" t="s">
        <v>197</v>
      </c>
      <c r="GD121" t="s">
        <v>197</v>
      </c>
      <c r="GE121" t="s">
        <v>154</v>
      </c>
      <c r="GF121" t="s">
        <v>197</v>
      </c>
      <c r="GG121" t="s">
        <v>197</v>
      </c>
      <c r="GH121" t="s">
        <v>148</v>
      </c>
      <c r="GI121">
        <v>6</v>
      </c>
      <c r="GJ121" t="s">
        <v>591</v>
      </c>
      <c r="GK121" t="s">
        <v>154</v>
      </c>
      <c r="GL121" t="s">
        <v>197</v>
      </c>
      <c r="GM121" t="s">
        <v>592</v>
      </c>
      <c r="GN121" t="s">
        <v>147</v>
      </c>
      <c r="GO121" t="s">
        <v>593</v>
      </c>
      <c r="GP121" t="s">
        <v>147</v>
      </c>
      <c r="GY121" t="s">
        <v>547</v>
      </c>
      <c r="GZ121" t="s">
        <v>1770</v>
      </c>
      <c r="HA121" t="s">
        <v>197</v>
      </c>
      <c r="HB121" t="s">
        <v>197</v>
      </c>
      <c r="HC121" t="s">
        <v>197</v>
      </c>
      <c r="HD121" t="s">
        <v>197</v>
      </c>
      <c r="HE121" t="s">
        <v>197</v>
      </c>
      <c r="HF121" t="s">
        <v>197</v>
      </c>
      <c r="HG121" t="s">
        <v>154</v>
      </c>
      <c r="HI121" t="s">
        <v>548</v>
      </c>
      <c r="HK121" t="s">
        <v>148</v>
      </c>
      <c r="HL121" t="s">
        <v>574</v>
      </c>
      <c r="HM121" t="s">
        <v>154</v>
      </c>
      <c r="HN121" t="s">
        <v>197</v>
      </c>
      <c r="HO121" t="s">
        <v>197</v>
      </c>
      <c r="HP121" t="s">
        <v>197</v>
      </c>
      <c r="HQ121" t="s">
        <v>197</v>
      </c>
      <c r="HS121" t="s">
        <v>575</v>
      </c>
      <c r="HT121" t="s">
        <v>871</v>
      </c>
      <c r="HU121" t="s">
        <v>752</v>
      </c>
      <c r="HV121" t="s">
        <v>197</v>
      </c>
      <c r="HW121" t="s">
        <v>197</v>
      </c>
      <c r="HX121" t="s">
        <v>197</v>
      </c>
      <c r="HY121" t="s">
        <v>197</v>
      </c>
      <c r="HZ121" t="s">
        <v>197</v>
      </c>
      <c r="IA121" t="s">
        <v>154</v>
      </c>
      <c r="IB121" t="s">
        <v>154</v>
      </c>
      <c r="IC121" t="s">
        <v>197</v>
      </c>
      <c r="ID121" t="s">
        <v>154</v>
      </c>
      <c r="IE121" t="s">
        <v>197</v>
      </c>
      <c r="IF121" t="s">
        <v>197</v>
      </c>
      <c r="IG121" t="s">
        <v>197</v>
      </c>
      <c r="IH121" t="s">
        <v>197</v>
      </c>
      <c r="IJ121" t="s">
        <v>147</v>
      </c>
      <c r="JH121" t="s">
        <v>148</v>
      </c>
      <c r="JI121" t="s">
        <v>596</v>
      </c>
      <c r="JJ121" t="s">
        <v>154</v>
      </c>
      <c r="JK121" t="s">
        <v>154</v>
      </c>
      <c r="JL121" t="s">
        <v>154</v>
      </c>
      <c r="JM121" t="s">
        <v>197</v>
      </c>
      <c r="JN121" t="s">
        <v>197</v>
      </c>
      <c r="JO121" t="s">
        <v>197</v>
      </c>
      <c r="JP121" t="s">
        <v>197</v>
      </c>
      <c r="JQ121" t="s">
        <v>197</v>
      </c>
      <c r="JR121" t="s">
        <v>613</v>
      </c>
      <c r="JS121" t="s">
        <v>197</v>
      </c>
      <c r="JT121" t="s">
        <v>197</v>
      </c>
      <c r="JU121" t="s">
        <v>154</v>
      </c>
      <c r="JV121" t="s">
        <v>197</v>
      </c>
      <c r="JW121" t="s">
        <v>154</v>
      </c>
      <c r="JX121" t="s">
        <v>154</v>
      </c>
      <c r="JY121" t="s">
        <v>197</v>
      </c>
      <c r="JZ121" t="s">
        <v>148</v>
      </c>
      <c r="KB121" t="s">
        <v>555</v>
      </c>
      <c r="KD121" t="s">
        <v>671</v>
      </c>
      <c r="KE121" t="s">
        <v>154</v>
      </c>
      <c r="KF121" t="s">
        <v>197</v>
      </c>
      <c r="KG121" t="s">
        <v>197</v>
      </c>
      <c r="KH121" t="s">
        <v>197</v>
      </c>
      <c r="KI121" t="s">
        <v>197</v>
      </c>
      <c r="KJ121" t="s">
        <v>154</v>
      </c>
      <c r="KK121" t="s">
        <v>197</v>
      </c>
      <c r="KM121" t="s">
        <v>582</v>
      </c>
      <c r="KN121" t="s">
        <v>148</v>
      </c>
      <c r="KO121" t="s">
        <v>842</v>
      </c>
      <c r="KP121" t="s">
        <v>600</v>
      </c>
      <c r="KR121" t="s">
        <v>148</v>
      </c>
      <c r="KS121" t="s">
        <v>560</v>
      </c>
      <c r="KT121" t="s">
        <v>154</v>
      </c>
      <c r="KU121" t="s">
        <v>154</v>
      </c>
      <c r="KV121" t="s">
        <v>197</v>
      </c>
      <c r="KX121" t="s">
        <v>1266</v>
      </c>
      <c r="KY121" t="s">
        <v>154</v>
      </c>
      <c r="KZ121" t="s">
        <v>197</v>
      </c>
      <c r="LA121" t="s">
        <v>197</v>
      </c>
      <c r="LB121" t="s">
        <v>197</v>
      </c>
      <c r="LC121" t="s">
        <v>154</v>
      </c>
      <c r="LD121" t="s">
        <v>197</v>
      </c>
      <c r="LE121" t="s">
        <v>197</v>
      </c>
      <c r="LF121" t="s">
        <v>154</v>
      </c>
      <c r="LG121" t="s">
        <v>197</v>
      </c>
      <c r="LH121" t="s">
        <v>197</v>
      </c>
      <c r="LJ121">
        <v>3</v>
      </c>
      <c r="LK121" s="24"/>
    </row>
    <row r="122" spans="1:323" x14ac:dyDescent="0.25">
      <c r="A122" s="48">
        <v>44547</v>
      </c>
      <c r="B122" s="48">
        <v>44561</v>
      </c>
      <c r="C122" t="s">
        <v>25</v>
      </c>
      <c r="D122" t="s">
        <v>6</v>
      </c>
      <c r="E122" s="49" t="s">
        <v>1779</v>
      </c>
      <c r="F122" s="49" t="s">
        <v>531</v>
      </c>
      <c r="G122" t="s">
        <v>729</v>
      </c>
      <c r="H122" t="s">
        <v>51</v>
      </c>
      <c r="I122" t="s">
        <v>776</v>
      </c>
      <c r="J122" t="s">
        <v>55</v>
      </c>
      <c r="K122" t="s">
        <v>1267</v>
      </c>
      <c r="L122" t="s">
        <v>1268</v>
      </c>
      <c r="M122" t="s">
        <v>525</v>
      </c>
      <c r="N122" t="s">
        <v>1269</v>
      </c>
      <c r="O122" s="46">
        <v>5</v>
      </c>
      <c r="P122" t="s">
        <v>16</v>
      </c>
      <c r="Q122" t="s">
        <v>527</v>
      </c>
      <c r="R122" t="s">
        <v>565</v>
      </c>
      <c r="S122" t="s">
        <v>148</v>
      </c>
      <c r="T122" t="s">
        <v>529</v>
      </c>
      <c r="Z122" t="s">
        <v>530</v>
      </c>
      <c r="AA122" t="s">
        <v>154</v>
      </c>
      <c r="AB122" t="s">
        <v>197</v>
      </c>
      <c r="AC122" t="s">
        <v>197</v>
      </c>
      <c r="AD122">
        <v>122</v>
      </c>
      <c r="AE122">
        <v>417</v>
      </c>
      <c r="AF122">
        <v>122</v>
      </c>
      <c r="AG122">
        <v>417</v>
      </c>
      <c r="AH122">
        <v>13</v>
      </c>
      <c r="AI122">
        <v>13</v>
      </c>
      <c r="AJ122">
        <v>21</v>
      </c>
      <c r="AK122">
        <v>23</v>
      </c>
      <c r="AL122">
        <v>29</v>
      </c>
      <c r="AM122">
        <v>29</v>
      </c>
      <c r="AN122">
        <v>33</v>
      </c>
      <c r="AO122">
        <v>38</v>
      </c>
      <c r="AP122">
        <v>79</v>
      </c>
      <c r="AQ122">
        <v>113</v>
      </c>
      <c r="AR122">
        <v>13</v>
      </c>
      <c r="AS122">
        <v>13</v>
      </c>
      <c r="AT122">
        <v>188</v>
      </c>
      <c r="AU122">
        <v>229</v>
      </c>
      <c r="AV122" t="s">
        <v>531</v>
      </c>
      <c r="AW122" t="s">
        <v>51</v>
      </c>
      <c r="AX122" t="s">
        <v>55</v>
      </c>
      <c r="AY122" t="s">
        <v>1247</v>
      </c>
      <c r="AZ122" t="s">
        <v>154</v>
      </c>
      <c r="BA122" t="s">
        <v>197</v>
      </c>
      <c r="BB122" t="s">
        <v>197</v>
      </c>
      <c r="BC122" t="s">
        <v>197</v>
      </c>
      <c r="BD122" t="s">
        <v>154</v>
      </c>
      <c r="BE122" t="s">
        <v>154</v>
      </c>
      <c r="BF122" t="s">
        <v>197</v>
      </c>
      <c r="BG122" t="s">
        <v>197</v>
      </c>
      <c r="BH122" s="24">
        <v>2015</v>
      </c>
      <c r="BI122" s="24">
        <v>2021</v>
      </c>
      <c r="BJ122" t="s">
        <v>111</v>
      </c>
      <c r="BL122" t="s">
        <v>570</v>
      </c>
      <c r="CN122">
        <v>0</v>
      </c>
      <c r="CO122">
        <v>0</v>
      </c>
      <c r="DZ122">
        <v>0</v>
      </c>
      <c r="EA122">
        <v>0</v>
      </c>
      <c r="EF122" s="1">
        <v>1</v>
      </c>
      <c r="EG122" s="1">
        <v>0</v>
      </c>
      <c r="EH122" s="1">
        <v>0</v>
      </c>
      <c r="EI122" s="1">
        <v>0</v>
      </c>
      <c r="EJ122" t="s">
        <v>534</v>
      </c>
      <c r="EL122" t="s">
        <v>1270</v>
      </c>
      <c r="EM122" t="s">
        <v>154</v>
      </c>
      <c r="EN122" t="s">
        <v>154</v>
      </c>
      <c r="EO122" t="s">
        <v>154</v>
      </c>
      <c r="EP122" t="s">
        <v>154</v>
      </c>
      <c r="EQ122" t="s">
        <v>197</v>
      </c>
      <c r="ER122" t="s">
        <v>197</v>
      </c>
      <c r="ES122" t="s">
        <v>197</v>
      </c>
      <c r="ET122" t="s">
        <v>197</v>
      </c>
      <c r="EU122" t="s">
        <v>154</v>
      </c>
      <c r="EV122" t="s">
        <v>197</v>
      </c>
      <c r="EW122" t="s">
        <v>197</v>
      </c>
      <c r="EX122" t="s">
        <v>537</v>
      </c>
      <c r="EY122" t="s">
        <v>537</v>
      </c>
      <c r="EZ122" t="s">
        <v>537</v>
      </c>
      <c r="FE122" t="s">
        <v>540</v>
      </c>
      <c r="FF122" t="s">
        <v>539</v>
      </c>
      <c r="FG122">
        <v>137</v>
      </c>
      <c r="FH122" t="s">
        <v>148</v>
      </c>
      <c r="FI122" t="s">
        <v>148</v>
      </c>
      <c r="FJ122" t="s">
        <v>148</v>
      </c>
      <c r="FN122" t="s">
        <v>147</v>
      </c>
      <c r="FO122" t="s">
        <v>170</v>
      </c>
      <c r="FQ122" t="s">
        <v>688</v>
      </c>
      <c r="FR122" t="s">
        <v>197</v>
      </c>
      <c r="FS122" t="s">
        <v>154</v>
      </c>
      <c r="FT122" t="s">
        <v>197</v>
      </c>
      <c r="FU122" t="s">
        <v>197</v>
      </c>
      <c r="FV122" t="s">
        <v>154</v>
      </c>
      <c r="FW122" t="s">
        <v>197</v>
      </c>
      <c r="FX122" t="s">
        <v>197</v>
      </c>
      <c r="FY122" t="s">
        <v>197</v>
      </c>
      <c r="FZ122" t="s">
        <v>550</v>
      </c>
      <c r="GA122" t="s">
        <v>543</v>
      </c>
      <c r="GB122" t="s">
        <v>610</v>
      </c>
      <c r="GC122" t="s">
        <v>154</v>
      </c>
      <c r="GD122" t="s">
        <v>197</v>
      </c>
      <c r="GE122" t="s">
        <v>197</v>
      </c>
      <c r="GF122" t="s">
        <v>197</v>
      </c>
      <c r="GG122" t="s">
        <v>197</v>
      </c>
      <c r="GH122" t="s">
        <v>147</v>
      </c>
      <c r="GP122" t="s">
        <v>147</v>
      </c>
      <c r="GY122" t="s">
        <v>547</v>
      </c>
      <c r="GZ122" t="s">
        <v>1770</v>
      </c>
      <c r="HA122" t="s">
        <v>197</v>
      </c>
      <c r="HB122" t="s">
        <v>197</v>
      </c>
      <c r="HC122" t="s">
        <v>197</v>
      </c>
      <c r="HD122" t="s">
        <v>197</v>
      </c>
      <c r="HE122" t="s">
        <v>197</v>
      </c>
      <c r="HF122" t="s">
        <v>197</v>
      </c>
      <c r="HG122" t="s">
        <v>154</v>
      </c>
      <c r="HI122" t="s">
        <v>1271</v>
      </c>
      <c r="HK122" t="s">
        <v>148</v>
      </c>
      <c r="HL122" t="s">
        <v>574</v>
      </c>
      <c r="HM122" t="s">
        <v>154</v>
      </c>
      <c r="HN122" t="s">
        <v>197</v>
      </c>
      <c r="HO122" t="s">
        <v>197</v>
      </c>
      <c r="HP122" t="s">
        <v>197</v>
      </c>
      <c r="HQ122" t="s">
        <v>197</v>
      </c>
      <c r="HS122" t="s">
        <v>575</v>
      </c>
      <c r="HT122" t="s">
        <v>594</v>
      </c>
      <c r="HU122" t="s">
        <v>1019</v>
      </c>
      <c r="HV122" t="s">
        <v>197</v>
      </c>
      <c r="HW122" t="s">
        <v>197</v>
      </c>
      <c r="HX122" t="s">
        <v>154</v>
      </c>
      <c r="HY122" t="s">
        <v>197</v>
      </c>
      <c r="HZ122" t="s">
        <v>197</v>
      </c>
      <c r="IA122" t="s">
        <v>154</v>
      </c>
      <c r="IB122" t="s">
        <v>197</v>
      </c>
      <c r="IC122" t="s">
        <v>197</v>
      </c>
      <c r="ID122" t="s">
        <v>154</v>
      </c>
      <c r="IE122" t="s">
        <v>197</v>
      </c>
      <c r="IF122" t="s">
        <v>197</v>
      </c>
      <c r="IG122" t="s">
        <v>197</v>
      </c>
      <c r="IH122" t="s">
        <v>197</v>
      </c>
      <c r="IJ122" t="s">
        <v>147</v>
      </c>
      <c r="JH122" t="s">
        <v>148</v>
      </c>
      <c r="JI122" t="s">
        <v>651</v>
      </c>
      <c r="JJ122" t="s">
        <v>154</v>
      </c>
      <c r="JK122" t="s">
        <v>154</v>
      </c>
      <c r="JL122" t="s">
        <v>197</v>
      </c>
      <c r="JM122" t="s">
        <v>154</v>
      </c>
      <c r="JN122" t="s">
        <v>197</v>
      </c>
      <c r="JO122" t="s">
        <v>197</v>
      </c>
      <c r="JP122" t="s">
        <v>197</v>
      </c>
      <c r="JQ122" t="s">
        <v>197</v>
      </c>
      <c r="JR122" t="s">
        <v>613</v>
      </c>
      <c r="JS122" t="s">
        <v>197</v>
      </c>
      <c r="JT122" t="s">
        <v>197</v>
      </c>
      <c r="JU122" t="s">
        <v>154</v>
      </c>
      <c r="JV122" t="s">
        <v>197</v>
      </c>
      <c r="JW122" t="s">
        <v>154</v>
      </c>
      <c r="JX122" t="s">
        <v>154</v>
      </c>
      <c r="JY122" t="s">
        <v>197</v>
      </c>
      <c r="JZ122" t="s">
        <v>148</v>
      </c>
      <c r="KB122" t="s">
        <v>639</v>
      </c>
      <c r="KD122" t="s">
        <v>614</v>
      </c>
      <c r="KE122" t="s">
        <v>154</v>
      </c>
      <c r="KF122" t="s">
        <v>197</v>
      </c>
      <c r="KG122" t="s">
        <v>197</v>
      </c>
      <c r="KH122" t="s">
        <v>197</v>
      </c>
      <c r="KI122" t="s">
        <v>197</v>
      </c>
      <c r="KJ122" t="s">
        <v>154</v>
      </c>
      <c r="KK122" t="s">
        <v>197</v>
      </c>
      <c r="KM122" t="s">
        <v>582</v>
      </c>
      <c r="KN122" t="s">
        <v>148</v>
      </c>
      <c r="KO122" t="s">
        <v>558</v>
      </c>
      <c r="KP122" t="s">
        <v>559</v>
      </c>
      <c r="KR122" t="s">
        <v>148</v>
      </c>
      <c r="KS122" t="s">
        <v>601</v>
      </c>
      <c r="KT122" t="s">
        <v>154</v>
      </c>
      <c r="KU122" t="s">
        <v>154</v>
      </c>
      <c r="KV122" t="s">
        <v>197</v>
      </c>
      <c r="KX122" t="s">
        <v>1272</v>
      </c>
      <c r="KY122" t="s">
        <v>154</v>
      </c>
      <c r="KZ122" t="s">
        <v>154</v>
      </c>
      <c r="LA122" t="s">
        <v>197</v>
      </c>
      <c r="LB122" t="s">
        <v>154</v>
      </c>
      <c r="LC122" t="s">
        <v>197</v>
      </c>
      <c r="LD122" t="s">
        <v>197</v>
      </c>
      <c r="LE122" t="s">
        <v>197</v>
      </c>
      <c r="LF122" t="s">
        <v>197</v>
      </c>
      <c r="LG122" t="s">
        <v>197</v>
      </c>
      <c r="LH122" t="s">
        <v>197</v>
      </c>
      <c r="LJ122">
        <v>3</v>
      </c>
      <c r="LK122" s="24"/>
    </row>
    <row r="123" spans="1:323" x14ac:dyDescent="0.25">
      <c r="A123" s="48">
        <v>44537</v>
      </c>
      <c r="B123" s="48">
        <v>44561</v>
      </c>
      <c r="C123" t="s">
        <v>25</v>
      </c>
      <c r="D123" t="s">
        <v>6</v>
      </c>
      <c r="E123" s="49" t="s">
        <v>1779</v>
      </c>
      <c r="F123" s="49" t="s">
        <v>531</v>
      </c>
      <c r="G123" t="s">
        <v>521</v>
      </c>
      <c r="H123" t="s">
        <v>34</v>
      </c>
      <c r="I123" t="s">
        <v>522</v>
      </c>
      <c r="J123" t="s">
        <v>38</v>
      </c>
      <c r="K123" t="s">
        <v>703</v>
      </c>
      <c r="L123" t="s">
        <v>1273</v>
      </c>
      <c r="M123" t="s">
        <v>525</v>
      </c>
      <c r="N123" t="s">
        <v>772</v>
      </c>
      <c r="O123" s="46">
        <v>11</v>
      </c>
      <c r="P123" t="s">
        <v>16</v>
      </c>
      <c r="Q123" t="s">
        <v>527</v>
      </c>
      <c r="R123" t="s">
        <v>528</v>
      </c>
      <c r="S123" t="s">
        <v>148</v>
      </c>
      <c r="T123" t="s">
        <v>529</v>
      </c>
      <c r="Z123" t="s">
        <v>530</v>
      </c>
      <c r="AA123" t="s">
        <v>154</v>
      </c>
      <c r="AB123" t="s">
        <v>197</v>
      </c>
      <c r="AC123" t="s">
        <v>197</v>
      </c>
      <c r="AD123">
        <v>280</v>
      </c>
      <c r="AE123">
        <v>1440</v>
      </c>
      <c r="AF123">
        <v>280</v>
      </c>
      <c r="AG123">
        <v>1440</v>
      </c>
      <c r="AH123">
        <v>27</v>
      </c>
      <c r="AI123">
        <v>40</v>
      </c>
      <c r="AJ123">
        <v>60</v>
      </c>
      <c r="AK123">
        <v>80</v>
      </c>
      <c r="AL123">
        <v>110</v>
      </c>
      <c r="AM123">
        <v>100</v>
      </c>
      <c r="AN123">
        <v>150</v>
      </c>
      <c r="AO123">
        <v>170</v>
      </c>
      <c r="AP123">
        <v>320</v>
      </c>
      <c r="AQ123">
        <v>350</v>
      </c>
      <c r="AR123">
        <v>15</v>
      </c>
      <c r="AS123">
        <v>18</v>
      </c>
      <c r="AT123">
        <v>682</v>
      </c>
      <c r="AU123">
        <v>758</v>
      </c>
      <c r="AV123" t="s">
        <v>531</v>
      </c>
      <c r="AW123" t="s">
        <v>34</v>
      </c>
      <c r="AX123" t="s">
        <v>38</v>
      </c>
      <c r="AY123" t="s">
        <v>588</v>
      </c>
      <c r="AZ123" t="s">
        <v>154</v>
      </c>
      <c r="BA123" t="s">
        <v>197</v>
      </c>
      <c r="BB123" t="s">
        <v>197</v>
      </c>
      <c r="BC123" t="s">
        <v>197</v>
      </c>
      <c r="BD123" t="s">
        <v>197</v>
      </c>
      <c r="BE123" t="s">
        <v>154</v>
      </c>
      <c r="BF123" t="s">
        <v>197</v>
      </c>
      <c r="BG123" t="s">
        <v>197</v>
      </c>
      <c r="BH123" s="24">
        <v>2021</v>
      </c>
      <c r="BI123" s="24">
        <v>2021</v>
      </c>
      <c r="BJ123" t="s">
        <v>115</v>
      </c>
      <c r="BL123" t="s">
        <v>533</v>
      </c>
      <c r="CN123">
        <v>0</v>
      </c>
      <c r="CO123">
        <v>0</v>
      </c>
      <c r="DZ123">
        <v>0</v>
      </c>
      <c r="EA123">
        <v>0</v>
      </c>
      <c r="EF123" s="1">
        <v>1</v>
      </c>
      <c r="EG123" s="1">
        <v>0</v>
      </c>
      <c r="EH123" s="1">
        <v>0</v>
      </c>
      <c r="EI123" s="1">
        <v>0</v>
      </c>
      <c r="EJ123" t="s">
        <v>534</v>
      </c>
      <c r="EL123" t="s">
        <v>666</v>
      </c>
      <c r="EM123" t="s">
        <v>197</v>
      </c>
      <c r="EN123" t="s">
        <v>197</v>
      </c>
      <c r="EO123" t="s">
        <v>197</v>
      </c>
      <c r="EP123" t="s">
        <v>197</v>
      </c>
      <c r="EQ123" t="s">
        <v>197</v>
      </c>
      <c r="ER123" t="s">
        <v>197</v>
      </c>
      <c r="ES123" t="s">
        <v>197</v>
      </c>
      <c r="ET123" t="s">
        <v>197</v>
      </c>
      <c r="EU123" t="s">
        <v>197</v>
      </c>
      <c r="EV123" t="s">
        <v>197</v>
      </c>
      <c r="EW123" t="s">
        <v>154</v>
      </c>
      <c r="FG123">
        <v>179</v>
      </c>
      <c r="FH123" t="s">
        <v>148</v>
      </c>
      <c r="FI123" t="s">
        <v>148</v>
      </c>
      <c r="FJ123" t="s">
        <v>148</v>
      </c>
      <c r="FN123" t="s">
        <v>147</v>
      </c>
      <c r="FO123" t="s">
        <v>622</v>
      </c>
      <c r="FQ123" t="s">
        <v>572</v>
      </c>
      <c r="FR123" t="s">
        <v>197</v>
      </c>
      <c r="FS123" t="s">
        <v>154</v>
      </c>
      <c r="FT123" t="s">
        <v>197</v>
      </c>
      <c r="FU123" t="s">
        <v>197</v>
      </c>
      <c r="FV123" t="s">
        <v>197</v>
      </c>
      <c r="FW123" t="s">
        <v>197</v>
      </c>
      <c r="FX123" t="s">
        <v>197</v>
      </c>
      <c r="FY123" t="s">
        <v>197</v>
      </c>
      <c r="FZ123" t="s">
        <v>668</v>
      </c>
      <c r="GA123" t="s">
        <v>632</v>
      </c>
      <c r="GB123" t="s">
        <v>610</v>
      </c>
      <c r="GC123" t="s">
        <v>154</v>
      </c>
      <c r="GD123" t="s">
        <v>197</v>
      </c>
      <c r="GE123" t="s">
        <v>197</v>
      </c>
      <c r="GF123" t="s">
        <v>197</v>
      </c>
      <c r="GG123" t="s">
        <v>197</v>
      </c>
      <c r="GH123" t="s">
        <v>147</v>
      </c>
      <c r="GP123" t="s">
        <v>147</v>
      </c>
      <c r="GY123" t="s">
        <v>547</v>
      </c>
      <c r="GZ123" t="s">
        <v>1770</v>
      </c>
      <c r="HA123" t="s">
        <v>197</v>
      </c>
      <c r="HB123" t="s">
        <v>197</v>
      </c>
      <c r="HC123" t="s">
        <v>197</v>
      </c>
      <c r="HD123" t="s">
        <v>197</v>
      </c>
      <c r="HE123" t="s">
        <v>197</v>
      </c>
      <c r="HF123" t="s">
        <v>197</v>
      </c>
      <c r="HG123" t="s">
        <v>154</v>
      </c>
      <c r="HI123" t="s">
        <v>548</v>
      </c>
      <c r="HK123" t="s">
        <v>148</v>
      </c>
      <c r="HL123" t="s">
        <v>574</v>
      </c>
      <c r="HM123" t="s">
        <v>154</v>
      </c>
      <c r="HN123" t="s">
        <v>197</v>
      </c>
      <c r="HO123" t="s">
        <v>197</v>
      </c>
      <c r="HP123" t="s">
        <v>197</v>
      </c>
      <c r="HQ123" t="s">
        <v>197</v>
      </c>
      <c r="HS123" t="s">
        <v>575</v>
      </c>
      <c r="HT123" t="s">
        <v>594</v>
      </c>
      <c r="HU123" t="s">
        <v>943</v>
      </c>
      <c r="HV123" t="s">
        <v>197</v>
      </c>
      <c r="HW123" t="s">
        <v>197</v>
      </c>
      <c r="HX123" t="s">
        <v>197</v>
      </c>
      <c r="HY123" t="s">
        <v>197</v>
      </c>
      <c r="HZ123" t="s">
        <v>154</v>
      </c>
      <c r="IA123" t="s">
        <v>154</v>
      </c>
      <c r="IB123" t="s">
        <v>197</v>
      </c>
      <c r="IC123" t="s">
        <v>154</v>
      </c>
      <c r="ID123" t="s">
        <v>197</v>
      </c>
      <c r="IE123" t="s">
        <v>197</v>
      </c>
      <c r="IF123" t="s">
        <v>197</v>
      </c>
      <c r="IG123" t="s">
        <v>197</v>
      </c>
      <c r="IH123" t="s">
        <v>197</v>
      </c>
      <c r="IJ123" t="s">
        <v>147</v>
      </c>
      <c r="JH123" t="s">
        <v>148</v>
      </c>
      <c r="JI123" t="s">
        <v>625</v>
      </c>
      <c r="JJ123" t="s">
        <v>154</v>
      </c>
      <c r="JK123" t="s">
        <v>197</v>
      </c>
      <c r="JL123" t="s">
        <v>197</v>
      </c>
      <c r="JM123" t="s">
        <v>197</v>
      </c>
      <c r="JN123" t="s">
        <v>197</v>
      </c>
      <c r="JO123" t="s">
        <v>197</v>
      </c>
      <c r="JP123" t="s">
        <v>197</v>
      </c>
      <c r="JQ123" t="s">
        <v>197</v>
      </c>
      <c r="JR123" t="s">
        <v>726</v>
      </c>
      <c r="JS123" t="s">
        <v>197</v>
      </c>
      <c r="JT123" t="s">
        <v>197</v>
      </c>
      <c r="JU123" t="s">
        <v>154</v>
      </c>
      <c r="JV123" t="s">
        <v>197</v>
      </c>
      <c r="JW123" t="s">
        <v>197</v>
      </c>
      <c r="JX123" t="s">
        <v>197</v>
      </c>
      <c r="JY123" t="s">
        <v>197</v>
      </c>
      <c r="JZ123" t="s">
        <v>147</v>
      </c>
      <c r="KA123" t="s">
        <v>179</v>
      </c>
      <c r="KB123" t="s">
        <v>580</v>
      </c>
      <c r="KD123" t="s">
        <v>671</v>
      </c>
      <c r="KE123" t="s">
        <v>154</v>
      </c>
      <c r="KF123" t="s">
        <v>197</v>
      </c>
      <c r="KG123" t="s">
        <v>197</v>
      </c>
      <c r="KH123" t="s">
        <v>197</v>
      </c>
      <c r="KI123" t="s">
        <v>197</v>
      </c>
      <c r="KJ123" t="s">
        <v>154</v>
      </c>
      <c r="KK123" t="s">
        <v>197</v>
      </c>
      <c r="KM123" t="s">
        <v>557</v>
      </c>
      <c r="KN123" t="s">
        <v>148</v>
      </c>
      <c r="KO123" t="s">
        <v>558</v>
      </c>
      <c r="KP123" t="s">
        <v>559</v>
      </c>
      <c r="KR123" t="s">
        <v>148</v>
      </c>
      <c r="KS123" t="s">
        <v>601</v>
      </c>
      <c r="KT123" t="s">
        <v>154</v>
      </c>
      <c r="KU123" t="s">
        <v>154</v>
      </c>
      <c r="KV123" t="s">
        <v>197</v>
      </c>
      <c r="KX123" t="s">
        <v>583</v>
      </c>
      <c r="KY123" t="s">
        <v>154</v>
      </c>
      <c r="KZ123" t="s">
        <v>154</v>
      </c>
      <c r="LA123" t="s">
        <v>154</v>
      </c>
      <c r="LB123" t="s">
        <v>197</v>
      </c>
      <c r="LC123" t="s">
        <v>197</v>
      </c>
      <c r="LD123" t="s">
        <v>197</v>
      </c>
      <c r="LE123" t="s">
        <v>197</v>
      </c>
      <c r="LF123" t="s">
        <v>197</v>
      </c>
      <c r="LG123" t="s">
        <v>197</v>
      </c>
      <c r="LH123" t="s">
        <v>197</v>
      </c>
      <c r="LJ123">
        <v>3</v>
      </c>
      <c r="LK123" s="24"/>
    </row>
    <row r="124" spans="1:323" x14ac:dyDescent="0.25">
      <c r="A124" s="48">
        <v>44553</v>
      </c>
      <c r="B124" s="48">
        <v>44561</v>
      </c>
      <c r="C124" t="s">
        <v>25</v>
      </c>
      <c r="D124" t="s">
        <v>6</v>
      </c>
      <c r="E124" s="49" t="s">
        <v>1779</v>
      </c>
      <c r="F124" s="49" t="s">
        <v>531</v>
      </c>
      <c r="G124" t="s">
        <v>729</v>
      </c>
      <c r="H124" t="s">
        <v>51</v>
      </c>
      <c r="I124" t="s">
        <v>730</v>
      </c>
      <c r="J124" t="s">
        <v>59</v>
      </c>
      <c r="K124" t="s">
        <v>1274</v>
      </c>
      <c r="L124" t="s">
        <v>1275</v>
      </c>
      <c r="M124" t="s">
        <v>525</v>
      </c>
      <c r="N124" t="s">
        <v>1099</v>
      </c>
      <c r="O124" s="46">
        <v>7</v>
      </c>
      <c r="P124" t="s">
        <v>18</v>
      </c>
      <c r="S124" t="s">
        <v>148</v>
      </c>
      <c r="T124" t="s">
        <v>529</v>
      </c>
      <c r="Z124" t="s">
        <v>128</v>
      </c>
      <c r="AA124" t="s">
        <v>197</v>
      </c>
      <c r="AB124" t="s">
        <v>154</v>
      </c>
      <c r="AC124" t="s">
        <v>197</v>
      </c>
      <c r="AD124">
        <v>72</v>
      </c>
      <c r="AE124">
        <v>300</v>
      </c>
      <c r="BH124" s="24">
        <v>0</v>
      </c>
      <c r="BI124" s="24">
        <v>0</v>
      </c>
      <c r="BM124">
        <v>72</v>
      </c>
      <c r="BN124">
        <v>300</v>
      </c>
      <c r="BO124">
        <v>9</v>
      </c>
      <c r="BP124">
        <v>9</v>
      </c>
      <c r="BQ124">
        <v>15</v>
      </c>
      <c r="BR124">
        <v>18</v>
      </c>
      <c r="BS124">
        <v>21</v>
      </c>
      <c r="BT124">
        <v>21</v>
      </c>
      <c r="BU124">
        <v>24</v>
      </c>
      <c r="BV124">
        <v>27</v>
      </c>
      <c r="BW124">
        <v>57</v>
      </c>
      <c r="BX124">
        <v>81</v>
      </c>
      <c r="BY124">
        <v>9</v>
      </c>
      <c r="BZ124">
        <v>9</v>
      </c>
      <c r="CA124">
        <v>135</v>
      </c>
      <c r="CB124">
        <v>165</v>
      </c>
      <c r="CC124" t="s">
        <v>531</v>
      </c>
      <c r="CD124" t="s">
        <v>39</v>
      </c>
      <c r="CE124" t="s">
        <v>1276</v>
      </c>
      <c r="CF124" t="s">
        <v>154</v>
      </c>
      <c r="CG124" t="s">
        <v>197</v>
      </c>
      <c r="CH124" t="s">
        <v>197</v>
      </c>
      <c r="CI124" t="s">
        <v>154</v>
      </c>
      <c r="CJ124" t="s">
        <v>197</v>
      </c>
      <c r="CK124" t="s">
        <v>154</v>
      </c>
      <c r="CL124" t="s">
        <v>197</v>
      </c>
      <c r="CM124" t="s">
        <v>197</v>
      </c>
      <c r="CN124">
        <v>2019</v>
      </c>
      <c r="CO124">
        <v>2019</v>
      </c>
      <c r="CP124" t="s">
        <v>114</v>
      </c>
      <c r="CR124" t="s">
        <v>148</v>
      </c>
      <c r="DZ124">
        <v>0</v>
      </c>
      <c r="EA124">
        <v>0</v>
      </c>
      <c r="EF124" s="1">
        <v>0.97222222222222221</v>
      </c>
      <c r="EG124" s="1">
        <v>0</v>
      </c>
      <c r="EH124" s="1">
        <v>2.7777777777777776E-2</v>
      </c>
      <c r="EI124" s="1">
        <v>0</v>
      </c>
      <c r="EJ124" t="s">
        <v>534</v>
      </c>
      <c r="EL124" t="s">
        <v>666</v>
      </c>
      <c r="EM124" t="s">
        <v>197</v>
      </c>
      <c r="EN124" t="s">
        <v>197</v>
      </c>
      <c r="EO124" t="s">
        <v>197</v>
      </c>
      <c r="EP124" t="s">
        <v>197</v>
      </c>
      <c r="EQ124" t="s">
        <v>197</v>
      </c>
      <c r="ER124" t="s">
        <v>197</v>
      </c>
      <c r="ES124" t="s">
        <v>197</v>
      </c>
      <c r="ET124" t="s">
        <v>197</v>
      </c>
      <c r="EU124" t="s">
        <v>197</v>
      </c>
      <c r="EV124" t="s">
        <v>197</v>
      </c>
      <c r="EW124" t="s">
        <v>154</v>
      </c>
      <c r="FG124">
        <v>60</v>
      </c>
      <c r="FH124" t="s">
        <v>148</v>
      </c>
      <c r="FI124" t="s">
        <v>148</v>
      </c>
      <c r="FJ124" t="s">
        <v>148</v>
      </c>
      <c r="FN124" t="s">
        <v>148</v>
      </c>
      <c r="FQ124" t="s">
        <v>706</v>
      </c>
      <c r="FR124" t="s">
        <v>197</v>
      </c>
      <c r="FS124" t="s">
        <v>197</v>
      </c>
      <c r="FT124" t="s">
        <v>197</v>
      </c>
      <c r="FU124" t="s">
        <v>197</v>
      </c>
      <c r="FV124" t="s">
        <v>154</v>
      </c>
      <c r="FW124" t="s">
        <v>197</v>
      </c>
      <c r="FX124" t="s">
        <v>197</v>
      </c>
      <c r="FY124" t="s">
        <v>197</v>
      </c>
      <c r="FZ124" t="s">
        <v>543</v>
      </c>
      <c r="GA124" t="s">
        <v>543</v>
      </c>
      <c r="GB124" t="s">
        <v>544</v>
      </c>
      <c r="GC124" t="s">
        <v>197</v>
      </c>
      <c r="GD124" t="s">
        <v>197</v>
      </c>
      <c r="GE124" t="s">
        <v>197</v>
      </c>
      <c r="GF124" t="s">
        <v>154</v>
      </c>
      <c r="GG124" t="s">
        <v>197</v>
      </c>
      <c r="GH124" t="s">
        <v>147</v>
      </c>
      <c r="GP124" t="s">
        <v>147</v>
      </c>
      <c r="GY124" t="s">
        <v>547</v>
      </c>
      <c r="GZ124" t="s">
        <v>1770</v>
      </c>
      <c r="HA124" t="s">
        <v>197</v>
      </c>
      <c r="HB124" t="s">
        <v>197</v>
      </c>
      <c r="HC124" t="s">
        <v>197</v>
      </c>
      <c r="HD124" t="s">
        <v>197</v>
      </c>
      <c r="HE124" t="s">
        <v>197</v>
      </c>
      <c r="HF124" t="s">
        <v>197</v>
      </c>
      <c r="HG124" t="s">
        <v>154</v>
      </c>
      <c r="HI124" t="s">
        <v>548</v>
      </c>
      <c r="HK124" t="s">
        <v>148</v>
      </c>
      <c r="HL124" t="s">
        <v>574</v>
      </c>
      <c r="HM124" t="s">
        <v>154</v>
      </c>
      <c r="HN124" t="s">
        <v>197</v>
      </c>
      <c r="HO124" t="s">
        <v>197</v>
      </c>
      <c r="HP124" t="s">
        <v>197</v>
      </c>
      <c r="HQ124" t="s">
        <v>197</v>
      </c>
      <c r="HS124" t="s">
        <v>575</v>
      </c>
      <c r="HT124" t="s">
        <v>803</v>
      </c>
      <c r="HU124" t="s">
        <v>611</v>
      </c>
      <c r="HV124" t="s">
        <v>197</v>
      </c>
      <c r="HW124" t="s">
        <v>197</v>
      </c>
      <c r="HX124" t="s">
        <v>197</v>
      </c>
      <c r="HY124" t="s">
        <v>197</v>
      </c>
      <c r="HZ124" t="s">
        <v>197</v>
      </c>
      <c r="IA124" t="s">
        <v>154</v>
      </c>
      <c r="IB124" t="s">
        <v>154</v>
      </c>
      <c r="IC124" t="s">
        <v>197</v>
      </c>
      <c r="ID124" t="s">
        <v>154</v>
      </c>
      <c r="IE124" t="s">
        <v>197</v>
      </c>
      <c r="IF124" t="s">
        <v>197</v>
      </c>
      <c r="IG124" t="s">
        <v>197</v>
      </c>
      <c r="IH124" t="s">
        <v>197</v>
      </c>
      <c r="IJ124" t="s">
        <v>147</v>
      </c>
      <c r="JH124" t="s">
        <v>148</v>
      </c>
      <c r="JI124" t="s">
        <v>612</v>
      </c>
      <c r="JJ124" t="s">
        <v>154</v>
      </c>
      <c r="JK124" t="s">
        <v>197</v>
      </c>
      <c r="JL124" t="s">
        <v>197</v>
      </c>
      <c r="JM124" t="s">
        <v>154</v>
      </c>
      <c r="JN124" t="s">
        <v>197</v>
      </c>
      <c r="JO124" t="s">
        <v>197</v>
      </c>
      <c r="JP124" t="s">
        <v>197</v>
      </c>
      <c r="JQ124" t="s">
        <v>197</v>
      </c>
      <c r="JR124" t="s">
        <v>554</v>
      </c>
      <c r="JS124" t="s">
        <v>197</v>
      </c>
      <c r="JT124" t="s">
        <v>197</v>
      </c>
      <c r="JU124" t="s">
        <v>154</v>
      </c>
      <c r="JV124" t="s">
        <v>197</v>
      </c>
      <c r="JW124" t="s">
        <v>154</v>
      </c>
      <c r="JX124" t="s">
        <v>197</v>
      </c>
      <c r="JY124" t="s">
        <v>197</v>
      </c>
      <c r="JZ124" t="s">
        <v>147</v>
      </c>
      <c r="KA124" t="s">
        <v>167</v>
      </c>
      <c r="KB124" t="s">
        <v>580</v>
      </c>
      <c r="KD124" t="s">
        <v>614</v>
      </c>
      <c r="KE124" t="s">
        <v>154</v>
      </c>
      <c r="KF124" t="s">
        <v>197</v>
      </c>
      <c r="KG124" t="s">
        <v>197</v>
      </c>
      <c r="KH124" t="s">
        <v>197</v>
      </c>
      <c r="KI124" t="s">
        <v>197</v>
      </c>
      <c r="KJ124" t="s">
        <v>154</v>
      </c>
      <c r="KK124" t="s">
        <v>197</v>
      </c>
      <c r="KM124" t="s">
        <v>557</v>
      </c>
      <c r="KN124" t="s">
        <v>148</v>
      </c>
      <c r="KO124" t="s">
        <v>558</v>
      </c>
      <c r="KP124" t="s">
        <v>600</v>
      </c>
      <c r="KR124" t="s">
        <v>148</v>
      </c>
      <c r="KS124" t="s">
        <v>601</v>
      </c>
      <c r="KT124" t="s">
        <v>154</v>
      </c>
      <c r="KU124" t="s">
        <v>154</v>
      </c>
      <c r="KV124" t="s">
        <v>197</v>
      </c>
      <c r="KX124" t="s">
        <v>762</v>
      </c>
      <c r="KY124" t="s">
        <v>154</v>
      </c>
      <c r="KZ124" t="s">
        <v>154</v>
      </c>
      <c r="LA124" t="s">
        <v>197</v>
      </c>
      <c r="LB124" t="s">
        <v>197</v>
      </c>
      <c r="LC124" t="s">
        <v>154</v>
      </c>
      <c r="LD124" t="s">
        <v>197</v>
      </c>
      <c r="LE124" t="s">
        <v>197</v>
      </c>
      <c r="LF124" t="s">
        <v>197</v>
      </c>
      <c r="LG124" t="s">
        <v>197</v>
      </c>
      <c r="LH124" t="s">
        <v>197</v>
      </c>
      <c r="LJ124">
        <v>3</v>
      </c>
      <c r="LK124" s="24"/>
    </row>
    <row r="125" spans="1:323" x14ac:dyDescent="0.25">
      <c r="A125" s="48">
        <v>44539</v>
      </c>
      <c r="B125" s="48">
        <v>44561</v>
      </c>
      <c r="C125" t="s">
        <v>25</v>
      </c>
      <c r="D125" t="s">
        <v>6</v>
      </c>
      <c r="E125" s="49" t="s">
        <v>1779</v>
      </c>
      <c r="F125" s="49" t="s">
        <v>531</v>
      </c>
      <c r="G125" t="s">
        <v>521</v>
      </c>
      <c r="H125" t="s">
        <v>34</v>
      </c>
      <c r="I125" t="s">
        <v>522</v>
      </c>
      <c r="J125" t="s">
        <v>38</v>
      </c>
      <c r="K125" t="s">
        <v>1277</v>
      </c>
      <c r="L125" t="s">
        <v>1278</v>
      </c>
      <c r="M125" t="s">
        <v>525</v>
      </c>
      <c r="N125" t="s">
        <v>953</v>
      </c>
      <c r="O125" s="46">
        <v>4</v>
      </c>
      <c r="P125" t="s">
        <v>16</v>
      </c>
      <c r="Q125" t="s">
        <v>527</v>
      </c>
      <c r="R125" t="s">
        <v>565</v>
      </c>
      <c r="S125" t="s">
        <v>148</v>
      </c>
      <c r="T125" t="s">
        <v>529</v>
      </c>
      <c r="Z125" t="s">
        <v>530</v>
      </c>
      <c r="AA125" t="s">
        <v>154</v>
      </c>
      <c r="AB125" t="s">
        <v>197</v>
      </c>
      <c r="AC125" t="s">
        <v>197</v>
      </c>
      <c r="AD125">
        <v>59</v>
      </c>
      <c r="AE125">
        <v>315</v>
      </c>
      <c r="AF125">
        <v>59</v>
      </c>
      <c r="AG125">
        <v>315</v>
      </c>
      <c r="AH125">
        <v>26</v>
      </c>
      <c r="AI125">
        <v>13</v>
      </c>
      <c r="AJ125">
        <v>12</v>
      </c>
      <c r="AK125">
        <v>23</v>
      </c>
      <c r="AL125">
        <v>26</v>
      </c>
      <c r="AM125">
        <v>33</v>
      </c>
      <c r="AN125">
        <v>15</v>
      </c>
      <c r="AO125">
        <v>21</v>
      </c>
      <c r="AP125">
        <v>56</v>
      </c>
      <c r="AQ125">
        <v>69</v>
      </c>
      <c r="AR125">
        <v>9</v>
      </c>
      <c r="AS125">
        <v>12</v>
      </c>
      <c r="AT125">
        <v>144</v>
      </c>
      <c r="AU125">
        <v>171</v>
      </c>
      <c r="AV125" t="s">
        <v>531</v>
      </c>
      <c r="AW125" t="s">
        <v>34</v>
      </c>
      <c r="AX125" t="s">
        <v>38</v>
      </c>
      <c r="AY125" t="s">
        <v>588</v>
      </c>
      <c r="AZ125" t="s">
        <v>154</v>
      </c>
      <c r="BA125" t="s">
        <v>197</v>
      </c>
      <c r="BB125" t="s">
        <v>197</v>
      </c>
      <c r="BC125" t="s">
        <v>197</v>
      </c>
      <c r="BD125" t="s">
        <v>197</v>
      </c>
      <c r="BE125" t="s">
        <v>154</v>
      </c>
      <c r="BF125" t="s">
        <v>197</v>
      </c>
      <c r="BG125" t="s">
        <v>197</v>
      </c>
      <c r="BH125" s="24">
        <v>2020</v>
      </c>
      <c r="BI125" s="24">
        <v>2021</v>
      </c>
      <c r="BJ125" t="s">
        <v>115</v>
      </c>
      <c r="BL125" t="s">
        <v>570</v>
      </c>
      <c r="CN125">
        <v>0</v>
      </c>
      <c r="CO125">
        <v>0</v>
      </c>
      <c r="DZ125">
        <v>0</v>
      </c>
      <c r="EA125">
        <v>0</v>
      </c>
      <c r="EF125" s="1">
        <v>1</v>
      </c>
      <c r="EG125" s="1">
        <v>0</v>
      </c>
      <c r="EH125" s="1">
        <v>0</v>
      </c>
      <c r="EI125" s="1">
        <v>0</v>
      </c>
      <c r="EJ125" t="s">
        <v>534</v>
      </c>
      <c r="EL125" t="s">
        <v>666</v>
      </c>
      <c r="EM125" t="s">
        <v>197</v>
      </c>
      <c r="EN125" t="s">
        <v>197</v>
      </c>
      <c r="EO125" t="s">
        <v>197</v>
      </c>
      <c r="EP125" t="s">
        <v>197</v>
      </c>
      <c r="EQ125" t="s">
        <v>197</v>
      </c>
      <c r="ER125" t="s">
        <v>197</v>
      </c>
      <c r="ES125" t="s">
        <v>197</v>
      </c>
      <c r="ET125" t="s">
        <v>197</v>
      </c>
      <c r="EU125" t="s">
        <v>197</v>
      </c>
      <c r="EV125" t="s">
        <v>197</v>
      </c>
      <c r="EW125" t="s">
        <v>154</v>
      </c>
      <c r="FG125">
        <v>63</v>
      </c>
      <c r="FH125" t="s">
        <v>148</v>
      </c>
      <c r="FI125" t="s">
        <v>148</v>
      </c>
      <c r="FJ125" t="s">
        <v>148</v>
      </c>
      <c r="FN125" t="s">
        <v>147</v>
      </c>
      <c r="FO125" t="s">
        <v>622</v>
      </c>
      <c r="FQ125" t="s">
        <v>542</v>
      </c>
      <c r="FR125" t="s">
        <v>154</v>
      </c>
      <c r="FS125" t="s">
        <v>197</v>
      </c>
      <c r="FT125" t="s">
        <v>197</v>
      </c>
      <c r="FU125" t="s">
        <v>197</v>
      </c>
      <c r="FV125" t="s">
        <v>154</v>
      </c>
      <c r="FW125" t="s">
        <v>197</v>
      </c>
      <c r="FX125" t="s">
        <v>197</v>
      </c>
      <c r="FY125" t="s">
        <v>197</v>
      </c>
      <c r="FZ125" t="s">
        <v>632</v>
      </c>
      <c r="GA125" t="s">
        <v>543</v>
      </c>
      <c r="GB125" t="s">
        <v>699</v>
      </c>
      <c r="GC125" t="s">
        <v>197</v>
      </c>
      <c r="GD125" t="s">
        <v>197</v>
      </c>
      <c r="GE125" t="s">
        <v>154</v>
      </c>
      <c r="GF125" t="s">
        <v>154</v>
      </c>
      <c r="GG125" t="s">
        <v>197</v>
      </c>
      <c r="GH125" t="s">
        <v>147</v>
      </c>
      <c r="GP125" t="s">
        <v>147</v>
      </c>
      <c r="GY125" t="s">
        <v>547</v>
      </c>
      <c r="GZ125" t="s">
        <v>1770</v>
      </c>
      <c r="HA125" t="s">
        <v>197</v>
      </c>
      <c r="HB125" t="s">
        <v>197</v>
      </c>
      <c r="HC125" t="s">
        <v>197</v>
      </c>
      <c r="HD125" t="s">
        <v>197</v>
      </c>
      <c r="HE125" t="s">
        <v>197</v>
      </c>
      <c r="HF125" t="s">
        <v>197</v>
      </c>
      <c r="HG125" t="s">
        <v>154</v>
      </c>
      <c r="HI125" t="s">
        <v>548</v>
      </c>
      <c r="HK125" t="s">
        <v>148</v>
      </c>
      <c r="HL125" t="s">
        <v>1774</v>
      </c>
      <c r="HM125" t="s">
        <v>197</v>
      </c>
      <c r="HN125" t="s">
        <v>197</v>
      </c>
      <c r="HO125" t="s">
        <v>197</v>
      </c>
      <c r="HP125" t="s">
        <v>197</v>
      </c>
      <c r="HQ125" t="s">
        <v>154</v>
      </c>
      <c r="HR125" t="s">
        <v>947</v>
      </c>
      <c r="HS125" t="s">
        <v>575</v>
      </c>
      <c r="HT125" t="s">
        <v>871</v>
      </c>
      <c r="HU125" t="s">
        <v>1279</v>
      </c>
      <c r="HV125" t="s">
        <v>197</v>
      </c>
      <c r="HW125" t="s">
        <v>197</v>
      </c>
      <c r="HX125" t="s">
        <v>197</v>
      </c>
      <c r="HY125" t="s">
        <v>197</v>
      </c>
      <c r="HZ125" t="s">
        <v>154</v>
      </c>
      <c r="IA125" t="s">
        <v>197</v>
      </c>
      <c r="IB125" t="s">
        <v>154</v>
      </c>
      <c r="IC125" t="s">
        <v>197</v>
      </c>
      <c r="ID125" t="s">
        <v>154</v>
      </c>
      <c r="IE125" t="s">
        <v>197</v>
      </c>
      <c r="IF125" t="s">
        <v>197</v>
      </c>
      <c r="IG125" t="s">
        <v>197</v>
      </c>
      <c r="IH125" t="s">
        <v>197</v>
      </c>
      <c r="IJ125" t="s">
        <v>147</v>
      </c>
      <c r="JH125" t="s">
        <v>148</v>
      </c>
      <c r="JI125" t="s">
        <v>596</v>
      </c>
      <c r="JJ125" t="s">
        <v>154</v>
      </c>
      <c r="JK125" t="s">
        <v>154</v>
      </c>
      <c r="JL125" t="s">
        <v>154</v>
      </c>
      <c r="JM125" t="s">
        <v>197</v>
      </c>
      <c r="JN125" t="s">
        <v>197</v>
      </c>
      <c r="JO125" t="s">
        <v>197</v>
      </c>
      <c r="JP125" t="s">
        <v>197</v>
      </c>
      <c r="JQ125" t="s">
        <v>197</v>
      </c>
      <c r="JR125" t="s">
        <v>1280</v>
      </c>
      <c r="JS125" t="s">
        <v>197</v>
      </c>
      <c r="JT125" t="s">
        <v>197</v>
      </c>
      <c r="JU125" t="s">
        <v>197</v>
      </c>
      <c r="JV125" t="s">
        <v>197</v>
      </c>
      <c r="JW125" t="s">
        <v>197</v>
      </c>
      <c r="JX125" t="s">
        <v>154</v>
      </c>
      <c r="JY125" t="s">
        <v>197</v>
      </c>
      <c r="JZ125" t="s">
        <v>147</v>
      </c>
      <c r="KA125" t="s">
        <v>180</v>
      </c>
      <c r="KB125" t="s">
        <v>580</v>
      </c>
      <c r="KD125" t="s">
        <v>614</v>
      </c>
      <c r="KE125" t="s">
        <v>154</v>
      </c>
      <c r="KF125" t="s">
        <v>197</v>
      </c>
      <c r="KG125" t="s">
        <v>197</v>
      </c>
      <c r="KH125" t="s">
        <v>197</v>
      </c>
      <c r="KI125" t="s">
        <v>197</v>
      </c>
      <c r="KJ125" t="s">
        <v>154</v>
      </c>
      <c r="KK125" t="s">
        <v>197</v>
      </c>
      <c r="KM125" t="s">
        <v>582</v>
      </c>
      <c r="KN125" t="s">
        <v>148</v>
      </c>
      <c r="KO125" t="s">
        <v>558</v>
      </c>
      <c r="KP125" t="s">
        <v>600</v>
      </c>
      <c r="KR125" t="s">
        <v>148</v>
      </c>
      <c r="KS125" t="s">
        <v>601</v>
      </c>
      <c r="KT125" t="s">
        <v>154</v>
      </c>
      <c r="KU125" t="s">
        <v>154</v>
      </c>
      <c r="KV125" t="s">
        <v>197</v>
      </c>
      <c r="KX125" t="s">
        <v>561</v>
      </c>
      <c r="KY125" t="s">
        <v>154</v>
      </c>
      <c r="KZ125" t="s">
        <v>154</v>
      </c>
      <c r="LA125" t="s">
        <v>197</v>
      </c>
      <c r="LB125" t="s">
        <v>197</v>
      </c>
      <c r="LC125" t="s">
        <v>197</v>
      </c>
      <c r="LD125" t="s">
        <v>197</v>
      </c>
      <c r="LE125" t="s">
        <v>197</v>
      </c>
      <c r="LF125" t="s">
        <v>154</v>
      </c>
      <c r="LG125" t="s">
        <v>197</v>
      </c>
      <c r="LH125" t="s">
        <v>197</v>
      </c>
      <c r="LJ125">
        <v>3</v>
      </c>
      <c r="LK125" s="24"/>
    </row>
    <row r="126" spans="1:323" x14ac:dyDescent="0.25">
      <c r="A126" s="48">
        <v>44549</v>
      </c>
      <c r="B126" s="48">
        <v>44561</v>
      </c>
      <c r="C126" t="s">
        <v>25</v>
      </c>
      <c r="D126" t="s">
        <v>6</v>
      </c>
      <c r="E126" s="49" t="s">
        <v>1779</v>
      </c>
      <c r="F126" s="49" t="s">
        <v>531</v>
      </c>
      <c r="G126" t="s">
        <v>729</v>
      </c>
      <c r="H126" t="s">
        <v>51</v>
      </c>
      <c r="I126" t="s">
        <v>776</v>
      </c>
      <c r="J126" t="s">
        <v>55</v>
      </c>
      <c r="K126" t="s">
        <v>1281</v>
      </c>
      <c r="L126" t="s">
        <v>1282</v>
      </c>
      <c r="M126" t="s">
        <v>525</v>
      </c>
      <c r="N126" t="s">
        <v>55</v>
      </c>
      <c r="O126" s="46">
        <v>7</v>
      </c>
      <c r="P126" t="s">
        <v>16</v>
      </c>
      <c r="Q126" t="s">
        <v>527</v>
      </c>
      <c r="R126" t="s">
        <v>565</v>
      </c>
      <c r="S126" t="s">
        <v>148</v>
      </c>
      <c r="T126" t="s">
        <v>630</v>
      </c>
      <c r="V126" t="s">
        <v>646</v>
      </c>
      <c r="Z126" t="s">
        <v>530</v>
      </c>
      <c r="AA126" t="s">
        <v>154</v>
      </c>
      <c r="AB126" t="s">
        <v>197</v>
      </c>
      <c r="AC126" t="s">
        <v>197</v>
      </c>
      <c r="AD126">
        <v>333</v>
      </c>
      <c r="AE126">
        <v>1625</v>
      </c>
      <c r="AF126">
        <v>333</v>
      </c>
      <c r="AG126">
        <v>1625</v>
      </c>
      <c r="AH126">
        <v>49</v>
      </c>
      <c r="AI126">
        <v>49</v>
      </c>
      <c r="AJ126">
        <v>81</v>
      </c>
      <c r="AK126">
        <v>96</v>
      </c>
      <c r="AL126">
        <v>114</v>
      </c>
      <c r="AM126">
        <v>114</v>
      </c>
      <c r="AN126">
        <v>130</v>
      </c>
      <c r="AO126">
        <v>146</v>
      </c>
      <c r="AP126">
        <v>309</v>
      </c>
      <c r="AQ126">
        <v>439</v>
      </c>
      <c r="AR126">
        <v>49</v>
      </c>
      <c r="AS126">
        <v>49</v>
      </c>
      <c r="AT126">
        <v>732</v>
      </c>
      <c r="AU126">
        <v>893</v>
      </c>
      <c r="AV126" t="s">
        <v>531</v>
      </c>
      <c r="AW126" t="s">
        <v>51</v>
      </c>
      <c r="AX126" t="s">
        <v>55</v>
      </c>
      <c r="AY126" t="s">
        <v>697</v>
      </c>
      <c r="AZ126" t="s">
        <v>154</v>
      </c>
      <c r="BA126" t="s">
        <v>197</v>
      </c>
      <c r="BB126" t="s">
        <v>197</v>
      </c>
      <c r="BC126" t="s">
        <v>197</v>
      </c>
      <c r="BD126" t="s">
        <v>154</v>
      </c>
      <c r="BE126" t="s">
        <v>197</v>
      </c>
      <c r="BF126" t="s">
        <v>197</v>
      </c>
      <c r="BG126" t="s">
        <v>197</v>
      </c>
      <c r="BH126" s="24">
        <v>2015</v>
      </c>
      <c r="BI126" s="24">
        <v>2021</v>
      </c>
      <c r="BJ126" t="s">
        <v>111</v>
      </c>
      <c r="BL126" t="s">
        <v>570</v>
      </c>
      <c r="CN126">
        <v>0</v>
      </c>
      <c r="CO126">
        <v>0</v>
      </c>
      <c r="DZ126">
        <v>0</v>
      </c>
      <c r="EA126">
        <v>0</v>
      </c>
      <c r="EF126" s="1">
        <v>1</v>
      </c>
      <c r="EG126" s="1">
        <v>0</v>
      </c>
      <c r="EH126" s="1">
        <v>0</v>
      </c>
      <c r="EI126" s="1">
        <v>0</v>
      </c>
      <c r="EJ126" t="s">
        <v>534</v>
      </c>
      <c r="EL126" t="s">
        <v>1283</v>
      </c>
      <c r="EM126" t="s">
        <v>154</v>
      </c>
      <c r="EN126" t="s">
        <v>154</v>
      </c>
      <c r="EO126" t="s">
        <v>154</v>
      </c>
      <c r="EP126" t="s">
        <v>197</v>
      </c>
      <c r="EQ126" t="s">
        <v>154</v>
      </c>
      <c r="ER126" t="s">
        <v>154</v>
      </c>
      <c r="ES126" t="s">
        <v>197</v>
      </c>
      <c r="ET126" t="s">
        <v>197</v>
      </c>
      <c r="EU126" t="s">
        <v>197</v>
      </c>
      <c r="EV126" t="s">
        <v>197</v>
      </c>
      <c r="EW126" t="s">
        <v>197</v>
      </c>
      <c r="EY126" t="s">
        <v>537</v>
      </c>
      <c r="EZ126" t="s">
        <v>537</v>
      </c>
      <c r="FA126" t="s">
        <v>537</v>
      </c>
      <c r="FB126" t="s">
        <v>537</v>
      </c>
      <c r="FE126" t="s">
        <v>540</v>
      </c>
      <c r="FG126">
        <v>113</v>
      </c>
      <c r="FH126" t="s">
        <v>148</v>
      </c>
      <c r="FI126" t="s">
        <v>148</v>
      </c>
      <c r="FJ126" t="s">
        <v>148</v>
      </c>
      <c r="FN126" t="s">
        <v>147</v>
      </c>
      <c r="FO126" t="s">
        <v>170</v>
      </c>
      <c r="FQ126" t="s">
        <v>688</v>
      </c>
      <c r="FR126" t="s">
        <v>197</v>
      </c>
      <c r="FS126" t="s">
        <v>154</v>
      </c>
      <c r="FT126" t="s">
        <v>197</v>
      </c>
      <c r="FU126" t="s">
        <v>197</v>
      </c>
      <c r="FV126" t="s">
        <v>154</v>
      </c>
      <c r="FW126" t="s">
        <v>197</v>
      </c>
      <c r="FX126" t="s">
        <v>197</v>
      </c>
      <c r="FY126" t="s">
        <v>197</v>
      </c>
      <c r="FZ126" t="s">
        <v>550</v>
      </c>
      <c r="GA126" t="s">
        <v>543</v>
      </c>
      <c r="GB126" t="s">
        <v>610</v>
      </c>
      <c r="GC126" t="s">
        <v>154</v>
      </c>
      <c r="GD126" t="s">
        <v>197</v>
      </c>
      <c r="GE126" t="s">
        <v>197</v>
      </c>
      <c r="GF126" t="s">
        <v>197</v>
      </c>
      <c r="GG126" t="s">
        <v>197</v>
      </c>
      <c r="GH126" t="s">
        <v>148</v>
      </c>
      <c r="GI126">
        <v>4</v>
      </c>
      <c r="GJ126" t="s">
        <v>591</v>
      </c>
      <c r="GK126" t="s">
        <v>154</v>
      </c>
      <c r="GL126" t="s">
        <v>197</v>
      </c>
      <c r="GM126" t="s">
        <v>592</v>
      </c>
      <c r="GN126" t="s">
        <v>147</v>
      </c>
      <c r="GO126" t="s">
        <v>593</v>
      </c>
      <c r="GP126" t="s">
        <v>147</v>
      </c>
      <c r="GY126" t="s">
        <v>839</v>
      </c>
      <c r="GZ126" t="s">
        <v>895</v>
      </c>
      <c r="HA126" t="s">
        <v>197</v>
      </c>
      <c r="HB126" t="s">
        <v>197</v>
      </c>
      <c r="HC126" t="s">
        <v>197</v>
      </c>
      <c r="HD126" t="s">
        <v>197</v>
      </c>
      <c r="HE126" t="s">
        <v>154</v>
      </c>
      <c r="HF126" t="s">
        <v>197</v>
      </c>
      <c r="HG126" t="s">
        <v>197</v>
      </c>
      <c r="HH126" t="s">
        <v>632</v>
      </c>
      <c r="HK126" t="s">
        <v>148</v>
      </c>
      <c r="HL126" t="s">
        <v>574</v>
      </c>
      <c r="HM126" t="s">
        <v>154</v>
      </c>
      <c r="HN126" t="s">
        <v>197</v>
      </c>
      <c r="HO126" t="s">
        <v>197</v>
      </c>
      <c r="HP126" t="s">
        <v>197</v>
      </c>
      <c r="HQ126" t="s">
        <v>197</v>
      </c>
      <c r="HS126" t="s">
        <v>575</v>
      </c>
      <c r="HT126" t="s">
        <v>576</v>
      </c>
      <c r="HU126" t="s">
        <v>985</v>
      </c>
      <c r="HV126" t="s">
        <v>197</v>
      </c>
      <c r="HW126" t="s">
        <v>154</v>
      </c>
      <c r="HX126" t="s">
        <v>197</v>
      </c>
      <c r="HY126" t="s">
        <v>197</v>
      </c>
      <c r="HZ126" t="s">
        <v>197</v>
      </c>
      <c r="IA126" t="s">
        <v>154</v>
      </c>
      <c r="IB126" t="s">
        <v>154</v>
      </c>
      <c r="IC126" t="s">
        <v>197</v>
      </c>
      <c r="ID126" t="s">
        <v>197</v>
      </c>
      <c r="IE126" t="s">
        <v>197</v>
      </c>
      <c r="IF126" t="s">
        <v>197</v>
      </c>
      <c r="IG126" t="s">
        <v>197</v>
      </c>
      <c r="IH126" t="s">
        <v>197</v>
      </c>
      <c r="IJ126" t="s">
        <v>147</v>
      </c>
      <c r="JH126" t="s">
        <v>148</v>
      </c>
      <c r="JI126" t="s">
        <v>553</v>
      </c>
      <c r="JJ126" t="s">
        <v>154</v>
      </c>
      <c r="JK126" t="s">
        <v>154</v>
      </c>
      <c r="JL126" t="s">
        <v>197</v>
      </c>
      <c r="JM126" t="s">
        <v>197</v>
      </c>
      <c r="JN126" t="s">
        <v>197</v>
      </c>
      <c r="JO126" t="s">
        <v>197</v>
      </c>
      <c r="JP126" t="s">
        <v>197</v>
      </c>
      <c r="JQ126" t="s">
        <v>197</v>
      </c>
      <c r="JR126" t="s">
        <v>1105</v>
      </c>
      <c r="JS126" t="s">
        <v>197</v>
      </c>
      <c r="JT126" t="s">
        <v>197</v>
      </c>
      <c r="JU126" t="s">
        <v>154</v>
      </c>
      <c r="JV126" t="s">
        <v>197</v>
      </c>
      <c r="JW126" t="s">
        <v>154</v>
      </c>
      <c r="JX126" t="s">
        <v>154</v>
      </c>
      <c r="JY126" t="s">
        <v>197</v>
      </c>
      <c r="JZ126" t="s">
        <v>148</v>
      </c>
      <c r="KB126" t="s">
        <v>555</v>
      </c>
      <c r="KD126" t="s">
        <v>671</v>
      </c>
      <c r="KE126" t="s">
        <v>154</v>
      </c>
      <c r="KF126" t="s">
        <v>197</v>
      </c>
      <c r="KG126" t="s">
        <v>197</v>
      </c>
      <c r="KH126" t="s">
        <v>197</v>
      </c>
      <c r="KI126" t="s">
        <v>197</v>
      </c>
      <c r="KJ126" t="s">
        <v>154</v>
      </c>
      <c r="KK126" t="s">
        <v>197</v>
      </c>
      <c r="KM126" t="s">
        <v>557</v>
      </c>
      <c r="KN126" t="s">
        <v>148</v>
      </c>
      <c r="KO126" t="s">
        <v>558</v>
      </c>
      <c r="KP126" t="s">
        <v>600</v>
      </c>
      <c r="KR126" t="s">
        <v>148</v>
      </c>
      <c r="KS126" t="s">
        <v>601</v>
      </c>
      <c r="KT126" t="s">
        <v>154</v>
      </c>
      <c r="KU126" t="s">
        <v>154</v>
      </c>
      <c r="KV126" t="s">
        <v>197</v>
      </c>
      <c r="KX126" t="s">
        <v>1131</v>
      </c>
      <c r="KY126" t="s">
        <v>154</v>
      </c>
      <c r="KZ126" t="s">
        <v>197</v>
      </c>
      <c r="LA126" t="s">
        <v>197</v>
      </c>
      <c r="LB126" t="s">
        <v>154</v>
      </c>
      <c r="LC126" t="s">
        <v>154</v>
      </c>
      <c r="LD126" t="s">
        <v>197</v>
      </c>
      <c r="LE126" t="s">
        <v>197</v>
      </c>
      <c r="LF126" t="s">
        <v>197</v>
      </c>
      <c r="LG126" t="s">
        <v>197</v>
      </c>
      <c r="LH126" t="s">
        <v>197</v>
      </c>
      <c r="LJ126">
        <v>3</v>
      </c>
      <c r="LK126" s="24"/>
    </row>
    <row r="127" spans="1:323" x14ac:dyDescent="0.25">
      <c r="A127" s="48">
        <v>44540</v>
      </c>
      <c r="B127" s="48">
        <v>44561</v>
      </c>
      <c r="C127" t="s">
        <v>25</v>
      </c>
      <c r="D127" t="s">
        <v>6</v>
      </c>
      <c r="E127" s="49" t="s">
        <v>1779</v>
      </c>
      <c r="F127" s="49" t="s">
        <v>531</v>
      </c>
      <c r="G127" t="s">
        <v>521</v>
      </c>
      <c r="H127" t="s">
        <v>34</v>
      </c>
      <c r="I127" t="s">
        <v>522</v>
      </c>
      <c r="J127" t="s">
        <v>38</v>
      </c>
      <c r="K127" t="s">
        <v>1284</v>
      </c>
      <c r="L127" t="s">
        <v>882</v>
      </c>
      <c r="M127" t="s">
        <v>525</v>
      </c>
      <c r="N127" t="s">
        <v>1285</v>
      </c>
      <c r="O127" s="46">
        <v>1</v>
      </c>
      <c r="P127" t="s">
        <v>16</v>
      </c>
      <c r="Q127" t="s">
        <v>527</v>
      </c>
      <c r="R127" t="s">
        <v>528</v>
      </c>
      <c r="S127" t="s">
        <v>148</v>
      </c>
      <c r="T127" t="s">
        <v>529</v>
      </c>
      <c r="Z127" t="s">
        <v>530</v>
      </c>
      <c r="AA127" t="s">
        <v>154</v>
      </c>
      <c r="AB127" t="s">
        <v>197</v>
      </c>
      <c r="AC127" t="s">
        <v>197</v>
      </c>
      <c r="AD127">
        <v>400</v>
      </c>
      <c r="AE127">
        <v>1753</v>
      </c>
      <c r="AF127">
        <v>400</v>
      </c>
      <c r="AG127">
        <v>1753</v>
      </c>
      <c r="AH127">
        <v>53</v>
      </c>
      <c r="AI127">
        <v>53</v>
      </c>
      <c r="AJ127">
        <v>88</v>
      </c>
      <c r="AK127">
        <v>103</v>
      </c>
      <c r="AL127">
        <v>123</v>
      </c>
      <c r="AM127">
        <v>123</v>
      </c>
      <c r="AN127">
        <v>140</v>
      </c>
      <c r="AO127">
        <v>158</v>
      </c>
      <c r="AP127">
        <v>333</v>
      </c>
      <c r="AQ127">
        <v>473</v>
      </c>
      <c r="AR127">
        <v>53</v>
      </c>
      <c r="AS127">
        <v>53</v>
      </c>
      <c r="AT127">
        <v>790</v>
      </c>
      <c r="AU127">
        <v>963</v>
      </c>
      <c r="AV127" t="s">
        <v>531</v>
      </c>
      <c r="AW127" t="s">
        <v>34</v>
      </c>
      <c r="AX127" t="s">
        <v>38</v>
      </c>
      <c r="AY127" t="s">
        <v>588</v>
      </c>
      <c r="AZ127" t="s">
        <v>154</v>
      </c>
      <c r="BA127" t="s">
        <v>197</v>
      </c>
      <c r="BB127" t="s">
        <v>197</v>
      </c>
      <c r="BC127" t="s">
        <v>197</v>
      </c>
      <c r="BD127" t="s">
        <v>197</v>
      </c>
      <c r="BE127" t="s">
        <v>154</v>
      </c>
      <c r="BF127" t="s">
        <v>197</v>
      </c>
      <c r="BG127" t="s">
        <v>197</v>
      </c>
      <c r="BH127" s="24">
        <v>2015</v>
      </c>
      <c r="BI127" s="24">
        <v>2015</v>
      </c>
      <c r="BJ127" t="s">
        <v>111</v>
      </c>
      <c r="BL127" t="s">
        <v>533</v>
      </c>
      <c r="CN127">
        <v>0</v>
      </c>
      <c r="CO127">
        <v>0</v>
      </c>
      <c r="DZ127">
        <v>0</v>
      </c>
      <c r="EA127">
        <v>0</v>
      </c>
      <c r="EF127" s="1">
        <v>1</v>
      </c>
      <c r="EG127" s="1">
        <v>0</v>
      </c>
      <c r="EH127" s="1">
        <v>0</v>
      </c>
      <c r="EI127" s="1">
        <v>0</v>
      </c>
      <c r="EJ127" t="s">
        <v>534</v>
      </c>
      <c r="EL127" t="s">
        <v>1286</v>
      </c>
      <c r="EM127" t="s">
        <v>154</v>
      </c>
      <c r="EN127" t="s">
        <v>154</v>
      </c>
      <c r="EO127" t="s">
        <v>154</v>
      </c>
      <c r="EP127" t="s">
        <v>197</v>
      </c>
      <c r="EQ127" t="s">
        <v>154</v>
      </c>
      <c r="ER127" t="s">
        <v>154</v>
      </c>
      <c r="ES127" t="s">
        <v>197</v>
      </c>
      <c r="ET127" t="s">
        <v>197</v>
      </c>
      <c r="EU127" t="s">
        <v>154</v>
      </c>
      <c r="EV127" t="s">
        <v>197</v>
      </c>
      <c r="EW127" t="s">
        <v>197</v>
      </c>
      <c r="EX127" t="s">
        <v>536</v>
      </c>
      <c r="EY127" t="s">
        <v>537</v>
      </c>
      <c r="EZ127" t="s">
        <v>537</v>
      </c>
      <c r="FA127" t="s">
        <v>537</v>
      </c>
      <c r="FB127" t="s">
        <v>537</v>
      </c>
      <c r="FE127" t="s">
        <v>540</v>
      </c>
      <c r="FG127">
        <v>96</v>
      </c>
      <c r="FH127" t="s">
        <v>148</v>
      </c>
      <c r="FI127" t="s">
        <v>148</v>
      </c>
      <c r="FJ127" t="s">
        <v>148</v>
      </c>
      <c r="FN127" t="s">
        <v>148</v>
      </c>
      <c r="FQ127" t="s">
        <v>572</v>
      </c>
      <c r="FR127" t="s">
        <v>197</v>
      </c>
      <c r="FS127" t="s">
        <v>154</v>
      </c>
      <c r="FT127" t="s">
        <v>197</v>
      </c>
      <c r="FU127" t="s">
        <v>197</v>
      </c>
      <c r="FV127" t="s">
        <v>197</v>
      </c>
      <c r="FW127" t="s">
        <v>197</v>
      </c>
      <c r="FX127" t="s">
        <v>197</v>
      </c>
      <c r="FY127" t="s">
        <v>197</v>
      </c>
      <c r="FZ127" t="s">
        <v>550</v>
      </c>
      <c r="GA127" t="s">
        <v>543</v>
      </c>
      <c r="GB127" t="s">
        <v>648</v>
      </c>
      <c r="GC127" t="s">
        <v>197</v>
      </c>
      <c r="GD127" t="s">
        <v>154</v>
      </c>
      <c r="GE127" t="s">
        <v>154</v>
      </c>
      <c r="GF127" t="s">
        <v>197</v>
      </c>
      <c r="GG127" t="s">
        <v>197</v>
      </c>
      <c r="GH127" t="s">
        <v>148</v>
      </c>
      <c r="GI127">
        <v>18</v>
      </c>
      <c r="GJ127" t="s">
        <v>591</v>
      </c>
      <c r="GK127" t="s">
        <v>154</v>
      </c>
      <c r="GL127" t="s">
        <v>197</v>
      </c>
      <c r="GM127" t="s">
        <v>592</v>
      </c>
      <c r="GN127" t="s">
        <v>147</v>
      </c>
      <c r="GO127" t="s">
        <v>593</v>
      </c>
      <c r="GP127" t="s">
        <v>147</v>
      </c>
      <c r="GY127" t="s">
        <v>547</v>
      </c>
      <c r="GZ127" t="s">
        <v>1770</v>
      </c>
      <c r="HA127" t="s">
        <v>197</v>
      </c>
      <c r="HB127" t="s">
        <v>197</v>
      </c>
      <c r="HC127" t="s">
        <v>197</v>
      </c>
      <c r="HD127" t="s">
        <v>197</v>
      </c>
      <c r="HE127" t="s">
        <v>197</v>
      </c>
      <c r="HF127" t="s">
        <v>197</v>
      </c>
      <c r="HG127" t="s">
        <v>154</v>
      </c>
      <c r="HI127" t="s">
        <v>548</v>
      </c>
      <c r="HK127" t="s">
        <v>148</v>
      </c>
      <c r="HL127" t="s">
        <v>574</v>
      </c>
      <c r="HM127" t="s">
        <v>154</v>
      </c>
      <c r="HN127" t="s">
        <v>197</v>
      </c>
      <c r="HO127" t="s">
        <v>197</v>
      </c>
      <c r="HP127" t="s">
        <v>197</v>
      </c>
      <c r="HQ127" t="s">
        <v>197</v>
      </c>
      <c r="HS127" t="s">
        <v>575</v>
      </c>
      <c r="HT127" t="s">
        <v>576</v>
      </c>
      <c r="HU127" t="s">
        <v>884</v>
      </c>
      <c r="HV127" t="s">
        <v>197</v>
      </c>
      <c r="HW127" t="s">
        <v>197</v>
      </c>
      <c r="HX127" t="s">
        <v>197</v>
      </c>
      <c r="HY127" t="s">
        <v>197</v>
      </c>
      <c r="HZ127" t="s">
        <v>197</v>
      </c>
      <c r="IA127" t="s">
        <v>154</v>
      </c>
      <c r="IB127" t="s">
        <v>154</v>
      </c>
      <c r="IC127" t="s">
        <v>197</v>
      </c>
      <c r="ID127" t="s">
        <v>197</v>
      </c>
      <c r="IE127" t="s">
        <v>197</v>
      </c>
      <c r="IF127" t="s">
        <v>197</v>
      </c>
      <c r="IG127" t="s">
        <v>154</v>
      </c>
      <c r="IH127" t="s">
        <v>197</v>
      </c>
      <c r="II127" t="s">
        <v>1044</v>
      </c>
      <c r="IJ127" t="s">
        <v>147</v>
      </c>
      <c r="JH127" t="s">
        <v>148</v>
      </c>
      <c r="JI127" t="s">
        <v>596</v>
      </c>
      <c r="JJ127" t="s">
        <v>154</v>
      </c>
      <c r="JK127" t="s">
        <v>154</v>
      </c>
      <c r="JL127" t="s">
        <v>154</v>
      </c>
      <c r="JM127" t="s">
        <v>197</v>
      </c>
      <c r="JN127" t="s">
        <v>197</v>
      </c>
      <c r="JO127" t="s">
        <v>197</v>
      </c>
      <c r="JP127" t="s">
        <v>197</v>
      </c>
      <c r="JQ127" t="s">
        <v>197</v>
      </c>
      <c r="JR127" t="s">
        <v>613</v>
      </c>
      <c r="JS127" t="s">
        <v>197</v>
      </c>
      <c r="JT127" t="s">
        <v>197</v>
      </c>
      <c r="JU127" t="s">
        <v>154</v>
      </c>
      <c r="JV127" t="s">
        <v>197</v>
      </c>
      <c r="JW127" t="s">
        <v>154</v>
      </c>
      <c r="JX127" t="s">
        <v>154</v>
      </c>
      <c r="JY127" t="s">
        <v>197</v>
      </c>
      <c r="JZ127" t="s">
        <v>147</v>
      </c>
      <c r="KA127" t="s">
        <v>180</v>
      </c>
      <c r="KB127" t="s">
        <v>555</v>
      </c>
      <c r="KD127" t="s">
        <v>581</v>
      </c>
      <c r="KE127" t="s">
        <v>154</v>
      </c>
      <c r="KF127" t="s">
        <v>197</v>
      </c>
      <c r="KG127" t="s">
        <v>197</v>
      </c>
      <c r="KH127" t="s">
        <v>154</v>
      </c>
      <c r="KI127" t="s">
        <v>197</v>
      </c>
      <c r="KJ127" t="s">
        <v>197</v>
      </c>
      <c r="KK127" t="s">
        <v>197</v>
      </c>
      <c r="KM127" t="s">
        <v>557</v>
      </c>
      <c r="KN127" t="s">
        <v>148</v>
      </c>
      <c r="KO127" t="s">
        <v>864</v>
      </c>
      <c r="KP127" t="s">
        <v>600</v>
      </c>
      <c r="KR127" t="s">
        <v>148</v>
      </c>
      <c r="KS127" t="s">
        <v>560</v>
      </c>
      <c r="KT127" t="s">
        <v>154</v>
      </c>
      <c r="KU127" t="s">
        <v>154</v>
      </c>
      <c r="KV127" t="s">
        <v>197</v>
      </c>
      <c r="KX127" t="s">
        <v>1287</v>
      </c>
      <c r="KY127" t="s">
        <v>197</v>
      </c>
      <c r="KZ127" t="s">
        <v>197</v>
      </c>
      <c r="LA127" t="s">
        <v>197</v>
      </c>
      <c r="LB127" t="s">
        <v>154</v>
      </c>
      <c r="LC127" t="s">
        <v>197</v>
      </c>
      <c r="LD127" t="s">
        <v>197</v>
      </c>
      <c r="LE127" t="s">
        <v>154</v>
      </c>
      <c r="LF127" t="s">
        <v>154</v>
      </c>
      <c r="LG127" t="s">
        <v>197</v>
      </c>
      <c r="LH127" t="s">
        <v>197</v>
      </c>
      <c r="LJ127">
        <v>3</v>
      </c>
      <c r="LK127" s="24"/>
    </row>
    <row r="128" spans="1:323" x14ac:dyDescent="0.25">
      <c r="A128" s="48">
        <v>44549</v>
      </c>
      <c r="B128" s="48">
        <v>44561</v>
      </c>
      <c r="C128" t="s">
        <v>25</v>
      </c>
      <c r="D128" t="s">
        <v>6</v>
      </c>
      <c r="E128" s="49" t="s">
        <v>1779</v>
      </c>
      <c r="F128" s="49" t="s">
        <v>531</v>
      </c>
      <c r="G128" t="s">
        <v>729</v>
      </c>
      <c r="H128" t="s">
        <v>51</v>
      </c>
      <c r="I128" t="s">
        <v>776</v>
      </c>
      <c r="J128" t="s">
        <v>55</v>
      </c>
      <c r="K128" t="s">
        <v>1288</v>
      </c>
      <c r="L128" t="s">
        <v>1289</v>
      </c>
      <c r="M128" t="s">
        <v>525</v>
      </c>
      <c r="N128" t="s">
        <v>1290</v>
      </c>
      <c r="O128" s="46">
        <v>4</v>
      </c>
      <c r="P128" t="s">
        <v>16</v>
      </c>
      <c r="Q128" t="s">
        <v>527</v>
      </c>
      <c r="R128" t="s">
        <v>528</v>
      </c>
      <c r="S128" t="s">
        <v>148</v>
      </c>
      <c r="T128" t="s">
        <v>630</v>
      </c>
      <c r="V128" t="s">
        <v>646</v>
      </c>
      <c r="Z128" t="s">
        <v>530</v>
      </c>
      <c r="AA128" t="s">
        <v>154</v>
      </c>
      <c r="AB128" t="s">
        <v>197</v>
      </c>
      <c r="AC128" t="s">
        <v>197</v>
      </c>
      <c r="AD128">
        <v>861</v>
      </c>
      <c r="AE128">
        <v>3200</v>
      </c>
      <c r="AF128">
        <v>861</v>
      </c>
      <c r="AG128">
        <v>3200</v>
      </c>
      <c r="AH128">
        <v>96</v>
      </c>
      <c r="AI128">
        <v>96</v>
      </c>
      <c r="AJ128">
        <v>160</v>
      </c>
      <c r="AK128">
        <v>192</v>
      </c>
      <c r="AL128">
        <v>224</v>
      </c>
      <c r="AM128">
        <v>224</v>
      </c>
      <c r="AN128">
        <v>256</v>
      </c>
      <c r="AO128">
        <v>288</v>
      </c>
      <c r="AP128">
        <v>608</v>
      </c>
      <c r="AQ128">
        <v>864</v>
      </c>
      <c r="AR128">
        <v>96</v>
      </c>
      <c r="AS128">
        <v>96</v>
      </c>
      <c r="AT128">
        <v>1440</v>
      </c>
      <c r="AU128">
        <v>1760</v>
      </c>
      <c r="AV128" t="s">
        <v>531</v>
      </c>
      <c r="AW128" t="s">
        <v>51</v>
      </c>
      <c r="AX128" t="s">
        <v>55</v>
      </c>
      <c r="AY128" t="s">
        <v>697</v>
      </c>
      <c r="AZ128" t="s">
        <v>154</v>
      </c>
      <c r="BA128" t="s">
        <v>197</v>
      </c>
      <c r="BB128" t="s">
        <v>197</v>
      </c>
      <c r="BC128" t="s">
        <v>197</v>
      </c>
      <c r="BD128" t="s">
        <v>154</v>
      </c>
      <c r="BE128" t="s">
        <v>197</v>
      </c>
      <c r="BF128" t="s">
        <v>197</v>
      </c>
      <c r="BG128" t="s">
        <v>197</v>
      </c>
      <c r="BH128" s="24">
        <v>2019</v>
      </c>
      <c r="BI128" s="24">
        <v>2019</v>
      </c>
      <c r="BJ128" t="s">
        <v>111</v>
      </c>
      <c r="BL128" t="s">
        <v>570</v>
      </c>
      <c r="CN128">
        <v>0</v>
      </c>
      <c r="CO128">
        <v>0</v>
      </c>
      <c r="DZ128">
        <v>0</v>
      </c>
      <c r="EA128">
        <v>0</v>
      </c>
      <c r="EF128" s="1">
        <v>1</v>
      </c>
      <c r="EG128" s="1">
        <v>0</v>
      </c>
      <c r="EH128" s="1">
        <v>0</v>
      </c>
      <c r="EI128" s="1">
        <v>0</v>
      </c>
      <c r="EJ128" t="s">
        <v>534</v>
      </c>
      <c r="EL128" t="s">
        <v>1291</v>
      </c>
      <c r="EM128" t="s">
        <v>154</v>
      </c>
      <c r="EN128" t="s">
        <v>154</v>
      </c>
      <c r="EO128" t="s">
        <v>154</v>
      </c>
      <c r="EP128" t="s">
        <v>197</v>
      </c>
      <c r="EQ128" t="s">
        <v>154</v>
      </c>
      <c r="ER128" t="s">
        <v>154</v>
      </c>
      <c r="ES128" t="s">
        <v>154</v>
      </c>
      <c r="ET128" t="s">
        <v>154</v>
      </c>
      <c r="EU128" t="s">
        <v>154</v>
      </c>
      <c r="EV128" t="s">
        <v>154</v>
      </c>
      <c r="EW128" t="s">
        <v>197</v>
      </c>
      <c r="EX128" t="s">
        <v>538</v>
      </c>
      <c r="EY128" t="s">
        <v>538</v>
      </c>
      <c r="EZ128" t="s">
        <v>537</v>
      </c>
      <c r="FA128" t="s">
        <v>590</v>
      </c>
      <c r="FB128" t="s">
        <v>590</v>
      </c>
      <c r="FC128" t="s">
        <v>539</v>
      </c>
      <c r="FD128" t="s">
        <v>539</v>
      </c>
      <c r="FE128" t="s">
        <v>540</v>
      </c>
      <c r="FG128">
        <v>870</v>
      </c>
      <c r="FH128" t="s">
        <v>148</v>
      </c>
      <c r="FI128" t="s">
        <v>148</v>
      </c>
      <c r="FJ128" t="s">
        <v>148</v>
      </c>
      <c r="FN128" t="s">
        <v>147</v>
      </c>
      <c r="FO128" t="s">
        <v>170</v>
      </c>
      <c r="FQ128" t="s">
        <v>688</v>
      </c>
      <c r="FR128" t="s">
        <v>197</v>
      </c>
      <c r="FS128" t="s">
        <v>154</v>
      </c>
      <c r="FT128" t="s">
        <v>197</v>
      </c>
      <c r="FU128" t="s">
        <v>197</v>
      </c>
      <c r="FV128" t="s">
        <v>154</v>
      </c>
      <c r="FW128" t="s">
        <v>197</v>
      </c>
      <c r="FX128" t="s">
        <v>197</v>
      </c>
      <c r="FY128" t="s">
        <v>197</v>
      </c>
      <c r="FZ128" t="s">
        <v>632</v>
      </c>
      <c r="GA128" t="s">
        <v>632</v>
      </c>
      <c r="GB128" t="s">
        <v>610</v>
      </c>
      <c r="GC128" t="s">
        <v>154</v>
      </c>
      <c r="GD128" t="s">
        <v>197</v>
      </c>
      <c r="GE128" t="s">
        <v>197</v>
      </c>
      <c r="GF128" t="s">
        <v>197</v>
      </c>
      <c r="GG128" t="s">
        <v>197</v>
      </c>
      <c r="GH128" t="s">
        <v>148</v>
      </c>
      <c r="GI128">
        <v>501</v>
      </c>
      <c r="GJ128" t="s">
        <v>591</v>
      </c>
      <c r="GK128" t="s">
        <v>154</v>
      </c>
      <c r="GL128" t="s">
        <v>197</v>
      </c>
      <c r="GM128" t="s">
        <v>633</v>
      </c>
      <c r="GN128" t="s">
        <v>147</v>
      </c>
      <c r="GO128" t="s">
        <v>593</v>
      </c>
      <c r="GP128" t="s">
        <v>147</v>
      </c>
      <c r="GY128" t="s">
        <v>547</v>
      </c>
      <c r="GZ128" t="s">
        <v>1770</v>
      </c>
      <c r="HA128" t="s">
        <v>197</v>
      </c>
      <c r="HB128" t="s">
        <v>197</v>
      </c>
      <c r="HC128" t="s">
        <v>197</v>
      </c>
      <c r="HD128" t="s">
        <v>197</v>
      </c>
      <c r="HE128" t="s">
        <v>197</v>
      </c>
      <c r="HF128" t="s">
        <v>197</v>
      </c>
      <c r="HG128" t="s">
        <v>154</v>
      </c>
      <c r="HI128" t="s">
        <v>548</v>
      </c>
      <c r="HK128" t="s">
        <v>148</v>
      </c>
      <c r="HL128" t="s">
        <v>549</v>
      </c>
      <c r="HM128" t="s">
        <v>197</v>
      </c>
      <c r="HN128" t="s">
        <v>154</v>
      </c>
      <c r="HO128" t="s">
        <v>197</v>
      </c>
      <c r="HP128" t="s">
        <v>197</v>
      </c>
      <c r="HQ128" t="s">
        <v>197</v>
      </c>
      <c r="HS128" t="s">
        <v>550</v>
      </c>
      <c r="HU128" t="s">
        <v>1292</v>
      </c>
      <c r="HV128" t="s">
        <v>197</v>
      </c>
      <c r="HW128" t="s">
        <v>154</v>
      </c>
      <c r="HX128" t="s">
        <v>197</v>
      </c>
      <c r="HY128" t="s">
        <v>197</v>
      </c>
      <c r="HZ128" t="s">
        <v>197</v>
      </c>
      <c r="IA128" t="s">
        <v>154</v>
      </c>
      <c r="IB128" t="s">
        <v>154</v>
      </c>
      <c r="IC128" t="s">
        <v>197</v>
      </c>
      <c r="ID128" t="s">
        <v>197</v>
      </c>
      <c r="IE128" t="s">
        <v>197</v>
      </c>
      <c r="IF128" t="s">
        <v>197</v>
      </c>
      <c r="IG128" t="s">
        <v>197</v>
      </c>
      <c r="IH128" t="s">
        <v>197</v>
      </c>
      <c r="IJ128" t="s">
        <v>147</v>
      </c>
      <c r="JH128" t="s">
        <v>148</v>
      </c>
      <c r="JI128" t="s">
        <v>717</v>
      </c>
      <c r="JJ128" t="s">
        <v>154</v>
      </c>
      <c r="JK128" t="s">
        <v>197</v>
      </c>
      <c r="JL128" t="s">
        <v>197</v>
      </c>
      <c r="JM128" t="s">
        <v>154</v>
      </c>
      <c r="JN128" t="s">
        <v>154</v>
      </c>
      <c r="JO128" t="s">
        <v>197</v>
      </c>
      <c r="JP128" t="s">
        <v>197</v>
      </c>
      <c r="JQ128" t="s">
        <v>197</v>
      </c>
      <c r="JR128" t="s">
        <v>613</v>
      </c>
      <c r="JS128" t="s">
        <v>197</v>
      </c>
      <c r="JT128" t="s">
        <v>197</v>
      </c>
      <c r="JU128" t="s">
        <v>154</v>
      </c>
      <c r="JV128" t="s">
        <v>197</v>
      </c>
      <c r="JW128" t="s">
        <v>154</v>
      </c>
      <c r="JX128" t="s">
        <v>154</v>
      </c>
      <c r="JY128" t="s">
        <v>197</v>
      </c>
      <c r="JZ128" t="s">
        <v>148</v>
      </c>
      <c r="KB128" t="s">
        <v>639</v>
      </c>
      <c r="KD128" t="s">
        <v>671</v>
      </c>
      <c r="KE128" t="s">
        <v>154</v>
      </c>
      <c r="KF128" t="s">
        <v>197</v>
      </c>
      <c r="KG128" t="s">
        <v>197</v>
      </c>
      <c r="KH128" t="s">
        <v>197</v>
      </c>
      <c r="KI128" t="s">
        <v>197</v>
      </c>
      <c r="KJ128" t="s">
        <v>154</v>
      </c>
      <c r="KK128" t="s">
        <v>197</v>
      </c>
      <c r="KM128" t="s">
        <v>582</v>
      </c>
      <c r="KN128" t="s">
        <v>148</v>
      </c>
      <c r="KO128" t="s">
        <v>641</v>
      </c>
      <c r="KP128" t="s">
        <v>600</v>
      </c>
      <c r="KR128" t="s">
        <v>148</v>
      </c>
      <c r="KS128" t="s">
        <v>761</v>
      </c>
      <c r="KT128" t="s">
        <v>154</v>
      </c>
      <c r="KU128" t="s">
        <v>197</v>
      </c>
      <c r="KV128" t="s">
        <v>197</v>
      </c>
      <c r="KX128" t="s">
        <v>963</v>
      </c>
      <c r="KY128" t="s">
        <v>154</v>
      </c>
      <c r="KZ128" t="s">
        <v>197</v>
      </c>
      <c r="LA128" t="s">
        <v>197</v>
      </c>
      <c r="LB128" t="s">
        <v>197</v>
      </c>
      <c r="LC128" t="s">
        <v>154</v>
      </c>
      <c r="LD128" t="s">
        <v>197</v>
      </c>
      <c r="LE128" t="s">
        <v>154</v>
      </c>
      <c r="LF128" t="s">
        <v>197</v>
      </c>
      <c r="LG128" t="s">
        <v>197</v>
      </c>
      <c r="LH128" t="s">
        <v>197</v>
      </c>
      <c r="LJ128">
        <v>3</v>
      </c>
      <c r="LK128" s="24"/>
    </row>
    <row r="129" spans="1:323" x14ac:dyDescent="0.25">
      <c r="A129" s="48">
        <v>44532</v>
      </c>
      <c r="B129" s="48">
        <v>44561</v>
      </c>
      <c r="C129" t="s">
        <v>25</v>
      </c>
      <c r="D129" t="s">
        <v>6</v>
      </c>
      <c r="E129" s="49" t="s">
        <v>1779</v>
      </c>
      <c r="F129" s="49" t="s">
        <v>531</v>
      </c>
      <c r="G129" t="s">
        <v>616</v>
      </c>
      <c r="H129" t="s">
        <v>39</v>
      </c>
      <c r="I129" t="s">
        <v>617</v>
      </c>
      <c r="J129" t="s">
        <v>47</v>
      </c>
      <c r="K129" t="s">
        <v>703</v>
      </c>
      <c r="L129" t="s">
        <v>1293</v>
      </c>
      <c r="M129" t="s">
        <v>525</v>
      </c>
      <c r="N129" t="s">
        <v>47</v>
      </c>
      <c r="O129" s="46">
        <v>7</v>
      </c>
      <c r="P129" t="s">
        <v>16</v>
      </c>
      <c r="Q129" t="s">
        <v>527</v>
      </c>
      <c r="R129" t="s">
        <v>528</v>
      </c>
      <c r="S129" t="s">
        <v>148</v>
      </c>
      <c r="T129" t="s">
        <v>529</v>
      </c>
      <c r="Z129" t="s">
        <v>530</v>
      </c>
      <c r="AA129" t="s">
        <v>154</v>
      </c>
      <c r="AB129" t="s">
        <v>197</v>
      </c>
      <c r="AC129" t="s">
        <v>197</v>
      </c>
      <c r="AD129">
        <v>120</v>
      </c>
      <c r="AE129">
        <v>482</v>
      </c>
      <c r="AF129">
        <v>120</v>
      </c>
      <c r="AG129">
        <v>482</v>
      </c>
      <c r="AH129">
        <v>10</v>
      </c>
      <c r="AI129">
        <v>17</v>
      </c>
      <c r="AJ129">
        <v>15</v>
      </c>
      <c r="AK129">
        <v>30</v>
      </c>
      <c r="AL129">
        <v>35</v>
      </c>
      <c r="AM129">
        <v>45</v>
      </c>
      <c r="AN129">
        <v>25</v>
      </c>
      <c r="AO129">
        <v>30</v>
      </c>
      <c r="AP129">
        <v>100</v>
      </c>
      <c r="AQ129">
        <v>160</v>
      </c>
      <c r="AR129">
        <v>5</v>
      </c>
      <c r="AS129">
        <v>10</v>
      </c>
      <c r="AT129">
        <v>190</v>
      </c>
      <c r="AU129">
        <v>292</v>
      </c>
      <c r="AV129" t="s">
        <v>531</v>
      </c>
      <c r="AW129" t="s">
        <v>39</v>
      </c>
      <c r="AX129" t="s">
        <v>47</v>
      </c>
      <c r="AY129" t="s">
        <v>588</v>
      </c>
      <c r="AZ129" t="s">
        <v>154</v>
      </c>
      <c r="BA129" t="s">
        <v>197</v>
      </c>
      <c r="BB129" t="s">
        <v>197</v>
      </c>
      <c r="BC129" t="s">
        <v>197</v>
      </c>
      <c r="BD129" t="s">
        <v>197</v>
      </c>
      <c r="BE129" t="s">
        <v>154</v>
      </c>
      <c r="BF129" t="s">
        <v>197</v>
      </c>
      <c r="BG129" t="s">
        <v>197</v>
      </c>
      <c r="BH129" s="24">
        <v>2021</v>
      </c>
      <c r="BI129" s="24">
        <v>2021</v>
      </c>
      <c r="BJ129" t="s">
        <v>111</v>
      </c>
      <c r="BL129" t="s">
        <v>533</v>
      </c>
      <c r="CN129">
        <v>0</v>
      </c>
      <c r="CO129">
        <v>0</v>
      </c>
      <c r="DZ129">
        <v>0</v>
      </c>
      <c r="EA129">
        <v>0</v>
      </c>
      <c r="EF129" s="1">
        <v>1</v>
      </c>
      <c r="EG129" s="1">
        <v>0</v>
      </c>
      <c r="EH129" s="1">
        <v>0</v>
      </c>
      <c r="EI129" s="1">
        <v>0</v>
      </c>
      <c r="EJ129" t="s">
        <v>534</v>
      </c>
      <c r="EL129" t="s">
        <v>666</v>
      </c>
      <c r="EM129" t="s">
        <v>197</v>
      </c>
      <c r="EN129" t="s">
        <v>197</v>
      </c>
      <c r="EO129" t="s">
        <v>197</v>
      </c>
      <c r="EP129" t="s">
        <v>197</v>
      </c>
      <c r="EQ129" t="s">
        <v>197</v>
      </c>
      <c r="ER129" t="s">
        <v>197</v>
      </c>
      <c r="ES129" t="s">
        <v>197</v>
      </c>
      <c r="ET129" t="s">
        <v>197</v>
      </c>
      <c r="EU129" t="s">
        <v>197</v>
      </c>
      <c r="EV129" t="s">
        <v>197</v>
      </c>
      <c r="EW129" t="s">
        <v>154</v>
      </c>
      <c r="FG129">
        <v>70</v>
      </c>
      <c r="FH129" t="s">
        <v>148</v>
      </c>
      <c r="FI129" t="s">
        <v>148</v>
      </c>
      <c r="FJ129" t="s">
        <v>148</v>
      </c>
      <c r="FN129" t="s">
        <v>147</v>
      </c>
      <c r="FO129" t="s">
        <v>1294</v>
      </c>
      <c r="FQ129" t="s">
        <v>706</v>
      </c>
      <c r="FR129" t="s">
        <v>197</v>
      </c>
      <c r="FS129" t="s">
        <v>197</v>
      </c>
      <c r="FT129" t="s">
        <v>197</v>
      </c>
      <c r="FU129" t="s">
        <v>197</v>
      </c>
      <c r="FV129" t="s">
        <v>154</v>
      </c>
      <c r="FW129" t="s">
        <v>197</v>
      </c>
      <c r="FX129" t="s">
        <v>197</v>
      </c>
      <c r="FY129" t="s">
        <v>197</v>
      </c>
      <c r="FZ129" t="s">
        <v>668</v>
      </c>
      <c r="GA129" t="s">
        <v>543</v>
      </c>
      <c r="GB129" t="s">
        <v>544</v>
      </c>
      <c r="GC129" t="s">
        <v>197</v>
      </c>
      <c r="GD129" t="s">
        <v>197</v>
      </c>
      <c r="GE129" t="s">
        <v>197</v>
      </c>
      <c r="GF129" t="s">
        <v>154</v>
      </c>
      <c r="GG129" t="s">
        <v>197</v>
      </c>
      <c r="GH129" t="s">
        <v>147</v>
      </c>
      <c r="GP129" t="s">
        <v>147</v>
      </c>
      <c r="GY129" t="s">
        <v>547</v>
      </c>
      <c r="GZ129" t="s">
        <v>1770</v>
      </c>
      <c r="HA129" t="s">
        <v>197</v>
      </c>
      <c r="HB129" t="s">
        <v>197</v>
      </c>
      <c r="HC129" t="s">
        <v>197</v>
      </c>
      <c r="HD129" t="s">
        <v>197</v>
      </c>
      <c r="HE129" t="s">
        <v>197</v>
      </c>
      <c r="HF129" t="s">
        <v>197</v>
      </c>
      <c r="HG129" t="s">
        <v>154</v>
      </c>
      <c r="HI129" t="s">
        <v>623</v>
      </c>
      <c r="HK129" t="s">
        <v>148</v>
      </c>
      <c r="HL129" t="s">
        <v>574</v>
      </c>
      <c r="HM129" t="s">
        <v>154</v>
      </c>
      <c r="HN129" t="s">
        <v>197</v>
      </c>
      <c r="HO129" t="s">
        <v>197</v>
      </c>
      <c r="HP129" t="s">
        <v>197</v>
      </c>
      <c r="HQ129" t="s">
        <v>197</v>
      </c>
      <c r="HS129" t="s">
        <v>575</v>
      </c>
      <c r="HT129" t="s">
        <v>803</v>
      </c>
      <c r="HU129" t="s">
        <v>993</v>
      </c>
      <c r="HV129" t="s">
        <v>197</v>
      </c>
      <c r="HW129" t="s">
        <v>197</v>
      </c>
      <c r="HX129" t="s">
        <v>197</v>
      </c>
      <c r="HY129" t="s">
        <v>197</v>
      </c>
      <c r="HZ129" t="s">
        <v>154</v>
      </c>
      <c r="IA129" t="s">
        <v>154</v>
      </c>
      <c r="IB129" t="s">
        <v>197</v>
      </c>
      <c r="IC129" t="s">
        <v>197</v>
      </c>
      <c r="ID129" t="s">
        <v>154</v>
      </c>
      <c r="IE129" t="s">
        <v>197</v>
      </c>
      <c r="IF129" t="s">
        <v>197</v>
      </c>
      <c r="IG129" t="s">
        <v>197</v>
      </c>
      <c r="IH129" t="s">
        <v>197</v>
      </c>
      <c r="IJ129" t="s">
        <v>147</v>
      </c>
      <c r="JH129" t="s">
        <v>148</v>
      </c>
      <c r="JI129" t="s">
        <v>625</v>
      </c>
      <c r="JJ129" t="s">
        <v>154</v>
      </c>
      <c r="JK129" t="s">
        <v>197</v>
      </c>
      <c r="JL129" t="s">
        <v>197</v>
      </c>
      <c r="JM129" t="s">
        <v>197</v>
      </c>
      <c r="JN129" t="s">
        <v>197</v>
      </c>
      <c r="JO129" t="s">
        <v>197</v>
      </c>
      <c r="JP129" t="s">
        <v>197</v>
      </c>
      <c r="JQ129" t="s">
        <v>197</v>
      </c>
      <c r="JR129" t="s">
        <v>554</v>
      </c>
      <c r="JS129" t="s">
        <v>197</v>
      </c>
      <c r="JT129" t="s">
        <v>197</v>
      </c>
      <c r="JU129" t="s">
        <v>154</v>
      </c>
      <c r="JV129" t="s">
        <v>197</v>
      </c>
      <c r="JW129" t="s">
        <v>154</v>
      </c>
      <c r="JX129" t="s">
        <v>197</v>
      </c>
      <c r="JY129" t="s">
        <v>197</v>
      </c>
      <c r="JZ129" t="s">
        <v>147</v>
      </c>
      <c r="KA129" t="s">
        <v>167</v>
      </c>
      <c r="KB129" t="s">
        <v>580</v>
      </c>
      <c r="KD129" t="s">
        <v>614</v>
      </c>
      <c r="KE129" t="s">
        <v>154</v>
      </c>
      <c r="KF129" t="s">
        <v>197</v>
      </c>
      <c r="KG129" t="s">
        <v>197</v>
      </c>
      <c r="KH129" t="s">
        <v>197</v>
      </c>
      <c r="KI129" t="s">
        <v>197</v>
      </c>
      <c r="KJ129" t="s">
        <v>154</v>
      </c>
      <c r="KK129" t="s">
        <v>197</v>
      </c>
      <c r="KM129" t="s">
        <v>557</v>
      </c>
      <c r="KN129" t="s">
        <v>148</v>
      </c>
      <c r="KO129" t="s">
        <v>558</v>
      </c>
      <c r="KP129" t="s">
        <v>600</v>
      </c>
      <c r="KR129" t="s">
        <v>148</v>
      </c>
      <c r="KS129" t="s">
        <v>601</v>
      </c>
      <c r="KT129" t="s">
        <v>154</v>
      </c>
      <c r="KU129" t="s">
        <v>154</v>
      </c>
      <c r="KV129" t="s">
        <v>197</v>
      </c>
      <c r="KX129" t="s">
        <v>762</v>
      </c>
      <c r="KY129" t="s">
        <v>154</v>
      </c>
      <c r="KZ129" t="s">
        <v>154</v>
      </c>
      <c r="LA129" t="s">
        <v>197</v>
      </c>
      <c r="LB129" t="s">
        <v>197</v>
      </c>
      <c r="LC129" t="s">
        <v>154</v>
      </c>
      <c r="LD129" t="s">
        <v>197</v>
      </c>
      <c r="LE129" t="s">
        <v>197</v>
      </c>
      <c r="LF129" t="s">
        <v>197</v>
      </c>
      <c r="LG129" t="s">
        <v>197</v>
      </c>
      <c r="LH129" t="s">
        <v>197</v>
      </c>
      <c r="LJ129">
        <v>3</v>
      </c>
      <c r="LK129" s="24"/>
    </row>
    <row r="130" spans="1:323" x14ac:dyDescent="0.25">
      <c r="A130" s="48">
        <v>44543</v>
      </c>
      <c r="B130" s="48">
        <v>44561</v>
      </c>
      <c r="C130" t="s">
        <v>25</v>
      </c>
      <c r="D130" t="s">
        <v>6</v>
      </c>
      <c r="E130" s="49" t="s">
        <v>1779</v>
      </c>
      <c r="F130" s="49" t="s">
        <v>531</v>
      </c>
      <c r="G130" t="s">
        <v>521</v>
      </c>
      <c r="H130" t="s">
        <v>34</v>
      </c>
      <c r="I130" t="s">
        <v>584</v>
      </c>
      <c r="J130" t="s">
        <v>35</v>
      </c>
      <c r="K130" t="s">
        <v>1295</v>
      </c>
      <c r="L130" t="s">
        <v>1296</v>
      </c>
      <c r="M130" t="s">
        <v>525</v>
      </c>
      <c r="N130" t="s">
        <v>1163</v>
      </c>
      <c r="O130" s="46">
        <v>5</v>
      </c>
      <c r="P130" t="s">
        <v>16</v>
      </c>
      <c r="Q130" t="s">
        <v>527</v>
      </c>
      <c r="R130" t="s">
        <v>565</v>
      </c>
      <c r="S130" t="s">
        <v>148</v>
      </c>
      <c r="T130" t="s">
        <v>529</v>
      </c>
      <c r="Z130" t="s">
        <v>530</v>
      </c>
      <c r="AA130" t="s">
        <v>154</v>
      </c>
      <c r="AB130" t="s">
        <v>197</v>
      </c>
      <c r="AC130" t="s">
        <v>197</v>
      </c>
      <c r="AD130">
        <v>127</v>
      </c>
      <c r="AE130">
        <v>489</v>
      </c>
      <c r="AF130">
        <v>127</v>
      </c>
      <c r="AG130">
        <v>489</v>
      </c>
      <c r="AH130">
        <v>13</v>
      </c>
      <c r="AI130">
        <v>7</v>
      </c>
      <c r="AJ130">
        <v>18</v>
      </c>
      <c r="AK130">
        <v>20</v>
      </c>
      <c r="AL130">
        <v>21</v>
      </c>
      <c r="AM130">
        <v>30</v>
      </c>
      <c r="AN130">
        <v>31</v>
      </c>
      <c r="AO130">
        <v>50</v>
      </c>
      <c r="AP130">
        <v>121</v>
      </c>
      <c r="AQ130">
        <v>139</v>
      </c>
      <c r="AR130">
        <v>15</v>
      </c>
      <c r="AS130">
        <v>24</v>
      </c>
      <c r="AT130">
        <v>219</v>
      </c>
      <c r="AU130">
        <v>270</v>
      </c>
      <c r="AV130" t="s">
        <v>531</v>
      </c>
      <c r="AW130" t="s">
        <v>34</v>
      </c>
      <c r="AX130" t="s">
        <v>36</v>
      </c>
      <c r="AY130" t="s">
        <v>532</v>
      </c>
      <c r="AZ130" t="s">
        <v>154</v>
      </c>
      <c r="BA130" t="s">
        <v>197</v>
      </c>
      <c r="BB130" t="s">
        <v>197</v>
      </c>
      <c r="BC130" t="s">
        <v>197</v>
      </c>
      <c r="BD130" t="s">
        <v>154</v>
      </c>
      <c r="BE130" t="s">
        <v>154</v>
      </c>
      <c r="BF130" t="s">
        <v>197</v>
      </c>
      <c r="BG130" t="s">
        <v>197</v>
      </c>
      <c r="BH130" s="24">
        <v>2016</v>
      </c>
      <c r="BI130" s="24">
        <v>2016</v>
      </c>
      <c r="BJ130" t="s">
        <v>111</v>
      </c>
      <c r="BL130" t="s">
        <v>570</v>
      </c>
      <c r="CN130">
        <v>0</v>
      </c>
      <c r="CO130">
        <v>0</v>
      </c>
      <c r="DZ130">
        <v>0</v>
      </c>
      <c r="EA130">
        <v>0</v>
      </c>
      <c r="EF130" s="1">
        <v>1</v>
      </c>
      <c r="EG130" s="1">
        <v>0</v>
      </c>
      <c r="EH130" s="1">
        <v>0</v>
      </c>
      <c r="EI130" s="1">
        <v>0</v>
      </c>
      <c r="EJ130" t="s">
        <v>534</v>
      </c>
      <c r="EL130" t="s">
        <v>1297</v>
      </c>
      <c r="EM130" t="s">
        <v>154</v>
      </c>
      <c r="EN130" t="s">
        <v>154</v>
      </c>
      <c r="EO130" t="s">
        <v>154</v>
      </c>
      <c r="EP130" t="s">
        <v>154</v>
      </c>
      <c r="EQ130" t="s">
        <v>197</v>
      </c>
      <c r="ER130" t="s">
        <v>197</v>
      </c>
      <c r="ES130" t="s">
        <v>197</v>
      </c>
      <c r="ET130" t="s">
        <v>197</v>
      </c>
      <c r="EU130" t="s">
        <v>154</v>
      </c>
      <c r="EV130" t="s">
        <v>154</v>
      </c>
      <c r="EW130" t="s">
        <v>197</v>
      </c>
      <c r="EX130" t="s">
        <v>590</v>
      </c>
      <c r="EY130" t="s">
        <v>537</v>
      </c>
      <c r="EZ130" t="s">
        <v>537</v>
      </c>
      <c r="FE130" t="s">
        <v>540</v>
      </c>
      <c r="FF130" t="s">
        <v>540</v>
      </c>
      <c r="FG130">
        <v>63</v>
      </c>
      <c r="FH130" t="s">
        <v>148</v>
      </c>
      <c r="FI130" t="s">
        <v>148</v>
      </c>
      <c r="FJ130" t="s">
        <v>148</v>
      </c>
      <c r="FN130" t="s">
        <v>147</v>
      </c>
      <c r="FO130" t="s">
        <v>170</v>
      </c>
      <c r="FQ130" t="s">
        <v>572</v>
      </c>
      <c r="FR130" t="s">
        <v>197</v>
      </c>
      <c r="FS130" t="s">
        <v>154</v>
      </c>
      <c r="FT130" t="s">
        <v>197</v>
      </c>
      <c r="FU130" t="s">
        <v>197</v>
      </c>
      <c r="FV130" t="s">
        <v>197</v>
      </c>
      <c r="FW130" t="s">
        <v>197</v>
      </c>
      <c r="FX130" t="s">
        <v>197</v>
      </c>
      <c r="FY130" t="s">
        <v>197</v>
      </c>
      <c r="FZ130" t="s">
        <v>550</v>
      </c>
      <c r="GA130" t="s">
        <v>543</v>
      </c>
      <c r="GB130" t="s">
        <v>699</v>
      </c>
      <c r="GC130" t="s">
        <v>197</v>
      </c>
      <c r="GD130" t="s">
        <v>197</v>
      </c>
      <c r="GE130" t="s">
        <v>154</v>
      </c>
      <c r="GF130" t="s">
        <v>154</v>
      </c>
      <c r="GG130" t="s">
        <v>197</v>
      </c>
      <c r="GH130" t="s">
        <v>148</v>
      </c>
      <c r="GI130">
        <v>44</v>
      </c>
      <c r="GJ130" t="s">
        <v>591</v>
      </c>
      <c r="GK130" t="s">
        <v>154</v>
      </c>
      <c r="GL130" t="s">
        <v>197</v>
      </c>
      <c r="GM130" t="s">
        <v>592</v>
      </c>
      <c r="GN130" t="s">
        <v>147</v>
      </c>
      <c r="GO130" t="s">
        <v>593</v>
      </c>
      <c r="GP130" t="s">
        <v>147</v>
      </c>
      <c r="GY130" t="s">
        <v>634</v>
      </c>
      <c r="HH130" t="s">
        <v>543</v>
      </c>
      <c r="HK130" t="s">
        <v>148</v>
      </c>
      <c r="HL130" t="s">
        <v>574</v>
      </c>
      <c r="HM130" t="s">
        <v>154</v>
      </c>
      <c r="HN130" t="s">
        <v>197</v>
      </c>
      <c r="HO130" t="s">
        <v>197</v>
      </c>
      <c r="HP130" t="s">
        <v>197</v>
      </c>
      <c r="HQ130" t="s">
        <v>197</v>
      </c>
      <c r="HS130" t="s">
        <v>575</v>
      </c>
      <c r="HT130" t="s">
        <v>594</v>
      </c>
      <c r="HU130" t="s">
        <v>611</v>
      </c>
      <c r="HV130" t="s">
        <v>197</v>
      </c>
      <c r="HW130" t="s">
        <v>197</v>
      </c>
      <c r="HX130" t="s">
        <v>197</v>
      </c>
      <c r="HY130" t="s">
        <v>197</v>
      </c>
      <c r="HZ130" t="s">
        <v>197</v>
      </c>
      <c r="IA130" t="s">
        <v>154</v>
      </c>
      <c r="IB130" t="s">
        <v>154</v>
      </c>
      <c r="IC130" t="s">
        <v>197</v>
      </c>
      <c r="ID130" t="s">
        <v>154</v>
      </c>
      <c r="IE130" t="s">
        <v>197</v>
      </c>
      <c r="IF130" t="s">
        <v>197</v>
      </c>
      <c r="IG130" t="s">
        <v>197</v>
      </c>
      <c r="IH130" t="s">
        <v>197</v>
      </c>
      <c r="IJ130" t="s">
        <v>147</v>
      </c>
      <c r="JH130" t="s">
        <v>148</v>
      </c>
      <c r="JI130" t="s">
        <v>1298</v>
      </c>
      <c r="JJ130" t="s">
        <v>154</v>
      </c>
      <c r="JK130" t="s">
        <v>154</v>
      </c>
      <c r="JL130" t="s">
        <v>197</v>
      </c>
      <c r="JM130" t="s">
        <v>154</v>
      </c>
      <c r="JN130" t="s">
        <v>197</v>
      </c>
      <c r="JO130" t="s">
        <v>197</v>
      </c>
      <c r="JP130" t="s">
        <v>197</v>
      </c>
      <c r="JQ130" t="s">
        <v>197</v>
      </c>
      <c r="JR130" t="s">
        <v>1105</v>
      </c>
      <c r="JS130" t="s">
        <v>197</v>
      </c>
      <c r="JT130" t="s">
        <v>197</v>
      </c>
      <c r="JU130" t="s">
        <v>154</v>
      </c>
      <c r="JV130" t="s">
        <v>197</v>
      </c>
      <c r="JW130" t="s">
        <v>154</v>
      </c>
      <c r="JX130" t="s">
        <v>154</v>
      </c>
      <c r="JY130" t="s">
        <v>197</v>
      </c>
      <c r="JZ130" t="s">
        <v>147</v>
      </c>
      <c r="KA130" t="s">
        <v>167</v>
      </c>
      <c r="KB130" t="s">
        <v>580</v>
      </c>
      <c r="KD130" t="s">
        <v>556</v>
      </c>
      <c r="KE130" t="s">
        <v>154</v>
      </c>
      <c r="KF130" t="s">
        <v>197</v>
      </c>
      <c r="KG130" t="s">
        <v>197</v>
      </c>
      <c r="KH130" t="s">
        <v>154</v>
      </c>
      <c r="KI130" t="s">
        <v>197</v>
      </c>
      <c r="KJ130" t="s">
        <v>197</v>
      </c>
      <c r="KK130" t="s">
        <v>197</v>
      </c>
      <c r="KM130" t="s">
        <v>582</v>
      </c>
      <c r="KN130" t="s">
        <v>148</v>
      </c>
      <c r="KO130" t="s">
        <v>842</v>
      </c>
      <c r="KP130" t="s">
        <v>600</v>
      </c>
      <c r="KR130" t="s">
        <v>148</v>
      </c>
      <c r="KS130" t="s">
        <v>601</v>
      </c>
      <c r="KT130" t="s">
        <v>154</v>
      </c>
      <c r="KU130" t="s">
        <v>154</v>
      </c>
      <c r="KV130" t="s">
        <v>197</v>
      </c>
      <c r="KX130" t="s">
        <v>1299</v>
      </c>
      <c r="KY130" t="s">
        <v>154</v>
      </c>
      <c r="KZ130" t="s">
        <v>154</v>
      </c>
      <c r="LA130" t="s">
        <v>197</v>
      </c>
      <c r="LB130" t="s">
        <v>197</v>
      </c>
      <c r="LC130" t="s">
        <v>154</v>
      </c>
      <c r="LD130" t="s">
        <v>197</v>
      </c>
      <c r="LE130" t="s">
        <v>197</v>
      </c>
      <c r="LF130" t="s">
        <v>197</v>
      </c>
      <c r="LG130" t="s">
        <v>197</v>
      </c>
      <c r="LH130" t="s">
        <v>197</v>
      </c>
      <c r="LJ130">
        <v>3</v>
      </c>
      <c r="LK130" s="24"/>
    </row>
    <row r="131" spans="1:323" x14ac:dyDescent="0.25">
      <c r="A131" s="48">
        <v>44543</v>
      </c>
      <c r="B131" s="48">
        <v>44561</v>
      </c>
      <c r="C131" t="s">
        <v>25</v>
      </c>
      <c r="D131" t="s">
        <v>6</v>
      </c>
      <c r="E131" s="49" t="s">
        <v>1779</v>
      </c>
      <c r="F131" s="49" t="s">
        <v>531</v>
      </c>
      <c r="G131" t="s">
        <v>521</v>
      </c>
      <c r="H131" t="s">
        <v>34</v>
      </c>
      <c r="I131" t="s">
        <v>584</v>
      </c>
      <c r="J131" t="s">
        <v>35</v>
      </c>
      <c r="K131" t="s">
        <v>1300</v>
      </c>
      <c r="L131" t="s">
        <v>1301</v>
      </c>
      <c r="M131" t="s">
        <v>525</v>
      </c>
      <c r="N131" t="s">
        <v>1163</v>
      </c>
      <c r="O131" s="46">
        <v>3</v>
      </c>
      <c r="P131" t="s">
        <v>16</v>
      </c>
      <c r="Q131" t="s">
        <v>723</v>
      </c>
      <c r="R131" t="s">
        <v>565</v>
      </c>
      <c r="S131" t="s">
        <v>148</v>
      </c>
      <c r="T131" t="s">
        <v>529</v>
      </c>
      <c r="Z131" t="s">
        <v>530</v>
      </c>
      <c r="AA131" t="s">
        <v>154</v>
      </c>
      <c r="AB131" t="s">
        <v>197</v>
      </c>
      <c r="AC131" t="s">
        <v>197</v>
      </c>
      <c r="AD131">
        <v>25</v>
      </c>
      <c r="AE131">
        <v>92</v>
      </c>
      <c r="AF131">
        <v>25</v>
      </c>
      <c r="AG131">
        <v>92</v>
      </c>
      <c r="AH131">
        <v>0</v>
      </c>
      <c r="AI131">
        <v>2</v>
      </c>
      <c r="AJ131">
        <v>2</v>
      </c>
      <c r="AK131">
        <v>4</v>
      </c>
      <c r="AL131">
        <v>4</v>
      </c>
      <c r="AM131">
        <v>6</v>
      </c>
      <c r="AN131">
        <v>8</v>
      </c>
      <c r="AO131">
        <v>12</v>
      </c>
      <c r="AP131">
        <v>20</v>
      </c>
      <c r="AQ131">
        <v>25</v>
      </c>
      <c r="AR131">
        <v>3</v>
      </c>
      <c r="AS131">
        <v>6</v>
      </c>
      <c r="AT131">
        <v>37</v>
      </c>
      <c r="AU131">
        <v>55</v>
      </c>
      <c r="AV131" t="s">
        <v>531</v>
      </c>
      <c r="AW131" t="s">
        <v>34</v>
      </c>
      <c r="AX131" t="s">
        <v>36</v>
      </c>
      <c r="AY131" t="s">
        <v>532</v>
      </c>
      <c r="AZ131" t="s">
        <v>154</v>
      </c>
      <c r="BA131" t="s">
        <v>197</v>
      </c>
      <c r="BB131" t="s">
        <v>197</v>
      </c>
      <c r="BC131" t="s">
        <v>197</v>
      </c>
      <c r="BD131" t="s">
        <v>154</v>
      </c>
      <c r="BE131" t="s">
        <v>154</v>
      </c>
      <c r="BF131" t="s">
        <v>197</v>
      </c>
      <c r="BG131" t="s">
        <v>197</v>
      </c>
      <c r="BH131" s="24">
        <v>2019</v>
      </c>
      <c r="BI131" s="24">
        <v>2020</v>
      </c>
      <c r="BJ131" t="s">
        <v>111</v>
      </c>
      <c r="BL131" t="s">
        <v>570</v>
      </c>
      <c r="CN131">
        <v>0</v>
      </c>
      <c r="CO131">
        <v>0</v>
      </c>
      <c r="DZ131">
        <v>0</v>
      </c>
      <c r="EA131">
        <v>0</v>
      </c>
      <c r="EF131" s="1">
        <v>1</v>
      </c>
      <c r="EG131" s="1">
        <v>0</v>
      </c>
      <c r="EH131" s="1">
        <v>0</v>
      </c>
      <c r="EI131" s="1">
        <v>0</v>
      </c>
      <c r="EJ131" t="s">
        <v>534</v>
      </c>
      <c r="EL131" t="s">
        <v>666</v>
      </c>
      <c r="EM131" t="s">
        <v>197</v>
      </c>
      <c r="EN131" t="s">
        <v>197</v>
      </c>
      <c r="EO131" t="s">
        <v>197</v>
      </c>
      <c r="EP131" t="s">
        <v>197</v>
      </c>
      <c r="EQ131" t="s">
        <v>197</v>
      </c>
      <c r="ER131" t="s">
        <v>197</v>
      </c>
      <c r="ES131" t="s">
        <v>197</v>
      </c>
      <c r="ET131" t="s">
        <v>197</v>
      </c>
      <c r="EU131" t="s">
        <v>197</v>
      </c>
      <c r="EV131" t="s">
        <v>197</v>
      </c>
      <c r="EW131" t="s">
        <v>154</v>
      </c>
      <c r="FG131">
        <v>36</v>
      </c>
      <c r="FH131" t="s">
        <v>148</v>
      </c>
      <c r="FI131" t="s">
        <v>148</v>
      </c>
      <c r="FJ131" t="s">
        <v>148</v>
      </c>
      <c r="FN131" t="s">
        <v>148</v>
      </c>
      <c r="FQ131" t="s">
        <v>572</v>
      </c>
      <c r="FR131" t="s">
        <v>197</v>
      </c>
      <c r="FS131" t="s">
        <v>154</v>
      </c>
      <c r="FT131" t="s">
        <v>197</v>
      </c>
      <c r="FU131" t="s">
        <v>197</v>
      </c>
      <c r="FV131" t="s">
        <v>197</v>
      </c>
      <c r="FW131" t="s">
        <v>197</v>
      </c>
      <c r="FX131" t="s">
        <v>197</v>
      </c>
      <c r="FY131" t="s">
        <v>197</v>
      </c>
      <c r="FZ131" t="s">
        <v>632</v>
      </c>
      <c r="GA131" t="s">
        <v>543</v>
      </c>
      <c r="GB131" t="s">
        <v>573</v>
      </c>
      <c r="GC131" t="s">
        <v>197</v>
      </c>
      <c r="GD131" t="s">
        <v>197</v>
      </c>
      <c r="GE131" t="s">
        <v>154</v>
      </c>
      <c r="GF131" t="s">
        <v>197</v>
      </c>
      <c r="GG131" t="s">
        <v>197</v>
      </c>
      <c r="GH131" t="s">
        <v>147</v>
      </c>
      <c r="GP131" t="s">
        <v>147</v>
      </c>
      <c r="GY131" t="s">
        <v>547</v>
      </c>
      <c r="GZ131" t="s">
        <v>1770</v>
      </c>
      <c r="HA131" t="s">
        <v>197</v>
      </c>
      <c r="HB131" t="s">
        <v>197</v>
      </c>
      <c r="HC131" t="s">
        <v>197</v>
      </c>
      <c r="HD131" t="s">
        <v>197</v>
      </c>
      <c r="HE131" t="s">
        <v>197</v>
      </c>
      <c r="HF131" t="s">
        <v>197</v>
      </c>
      <c r="HG131" t="s">
        <v>154</v>
      </c>
      <c r="HI131" t="s">
        <v>548</v>
      </c>
      <c r="HK131" t="s">
        <v>148</v>
      </c>
      <c r="HL131" t="s">
        <v>574</v>
      </c>
      <c r="HM131" t="s">
        <v>154</v>
      </c>
      <c r="HN131" t="s">
        <v>197</v>
      </c>
      <c r="HO131" t="s">
        <v>197</v>
      </c>
      <c r="HP131" t="s">
        <v>197</v>
      </c>
      <c r="HQ131" t="s">
        <v>197</v>
      </c>
      <c r="HS131" t="s">
        <v>575</v>
      </c>
      <c r="HT131" t="s">
        <v>871</v>
      </c>
      <c r="HU131" t="s">
        <v>1302</v>
      </c>
      <c r="HV131" t="s">
        <v>197</v>
      </c>
      <c r="HW131" t="s">
        <v>154</v>
      </c>
      <c r="HX131" t="s">
        <v>197</v>
      </c>
      <c r="HY131" t="s">
        <v>197</v>
      </c>
      <c r="HZ131" t="s">
        <v>197</v>
      </c>
      <c r="IA131" t="s">
        <v>197</v>
      </c>
      <c r="IB131" t="s">
        <v>197</v>
      </c>
      <c r="IC131" t="s">
        <v>197</v>
      </c>
      <c r="ID131" t="s">
        <v>154</v>
      </c>
      <c r="IE131" t="s">
        <v>197</v>
      </c>
      <c r="IF131" t="s">
        <v>197</v>
      </c>
      <c r="IG131" t="s">
        <v>154</v>
      </c>
      <c r="IH131" t="s">
        <v>197</v>
      </c>
      <c r="II131" t="s">
        <v>552</v>
      </c>
      <c r="IJ131" t="s">
        <v>147</v>
      </c>
      <c r="JH131" t="s">
        <v>148</v>
      </c>
      <c r="JI131" t="s">
        <v>1303</v>
      </c>
      <c r="JJ131" t="s">
        <v>154</v>
      </c>
      <c r="JK131" t="s">
        <v>197</v>
      </c>
      <c r="JL131" t="s">
        <v>197</v>
      </c>
      <c r="JM131" t="s">
        <v>154</v>
      </c>
      <c r="JN131" t="s">
        <v>154</v>
      </c>
      <c r="JO131" t="s">
        <v>154</v>
      </c>
      <c r="JP131" t="s">
        <v>197</v>
      </c>
      <c r="JQ131" t="s">
        <v>197</v>
      </c>
      <c r="JR131" t="s">
        <v>753</v>
      </c>
      <c r="JS131" t="s">
        <v>197</v>
      </c>
      <c r="JT131" t="s">
        <v>197</v>
      </c>
      <c r="JU131" t="s">
        <v>154</v>
      </c>
      <c r="JV131" t="s">
        <v>197</v>
      </c>
      <c r="JW131" t="s">
        <v>154</v>
      </c>
      <c r="JX131" t="s">
        <v>154</v>
      </c>
      <c r="JY131" t="s">
        <v>197</v>
      </c>
      <c r="JZ131" t="s">
        <v>147</v>
      </c>
      <c r="KA131" t="s">
        <v>180</v>
      </c>
      <c r="KB131" t="s">
        <v>580</v>
      </c>
      <c r="KD131" t="s">
        <v>614</v>
      </c>
      <c r="KE131" t="s">
        <v>154</v>
      </c>
      <c r="KF131" t="s">
        <v>197</v>
      </c>
      <c r="KG131" t="s">
        <v>197</v>
      </c>
      <c r="KH131" t="s">
        <v>197</v>
      </c>
      <c r="KI131" t="s">
        <v>197</v>
      </c>
      <c r="KJ131" t="s">
        <v>154</v>
      </c>
      <c r="KK131" t="s">
        <v>197</v>
      </c>
      <c r="KM131" t="s">
        <v>582</v>
      </c>
      <c r="KN131" t="s">
        <v>148</v>
      </c>
      <c r="KO131" t="s">
        <v>842</v>
      </c>
      <c r="KP131" t="s">
        <v>600</v>
      </c>
      <c r="KR131" t="s">
        <v>148</v>
      </c>
      <c r="KS131" t="s">
        <v>601</v>
      </c>
      <c r="KT131" t="s">
        <v>154</v>
      </c>
      <c r="KU131" t="s">
        <v>154</v>
      </c>
      <c r="KV131" t="s">
        <v>197</v>
      </c>
      <c r="KX131" t="s">
        <v>583</v>
      </c>
      <c r="KY131" t="s">
        <v>154</v>
      </c>
      <c r="KZ131" t="s">
        <v>154</v>
      </c>
      <c r="LA131" t="s">
        <v>154</v>
      </c>
      <c r="LB131" t="s">
        <v>197</v>
      </c>
      <c r="LC131" t="s">
        <v>197</v>
      </c>
      <c r="LD131" t="s">
        <v>197</v>
      </c>
      <c r="LE131" t="s">
        <v>197</v>
      </c>
      <c r="LF131" t="s">
        <v>197</v>
      </c>
      <c r="LG131" t="s">
        <v>197</v>
      </c>
      <c r="LH131" t="s">
        <v>197</v>
      </c>
      <c r="LJ131">
        <v>2</v>
      </c>
      <c r="LK131" s="24"/>
    </row>
    <row r="132" spans="1:323" x14ac:dyDescent="0.25">
      <c r="A132" s="48">
        <v>44543</v>
      </c>
      <c r="B132" s="48">
        <v>44561</v>
      </c>
      <c r="C132" t="s">
        <v>25</v>
      </c>
      <c r="D132" t="s">
        <v>6</v>
      </c>
      <c r="E132" s="49" t="s">
        <v>1779</v>
      </c>
      <c r="F132" s="49" t="s">
        <v>531</v>
      </c>
      <c r="G132" t="s">
        <v>521</v>
      </c>
      <c r="H132" t="s">
        <v>34</v>
      </c>
      <c r="I132" t="s">
        <v>584</v>
      </c>
      <c r="J132" t="s">
        <v>35</v>
      </c>
      <c r="K132" t="s">
        <v>1304</v>
      </c>
      <c r="L132" t="s">
        <v>1305</v>
      </c>
      <c r="M132" t="s">
        <v>525</v>
      </c>
      <c r="N132" t="s">
        <v>1306</v>
      </c>
      <c r="O132" s="46">
        <v>3</v>
      </c>
      <c r="P132" t="s">
        <v>16</v>
      </c>
      <c r="Q132" t="s">
        <v>527</v>
      </c>
      <c r="R132" t="s">
        <v>528</v>
      </c>
      <c r="S132" t="s">
        <v>148</v>
      </c>
      <c r="T132" t="s">
        <v>529</v>
      </c>
      <c r="Z132" t="s">
        <v>530</v>
      </c>
      <c r="AA132" t="s">
        <v>154</v>
      </c>
      <c r="AB132" t="s">
        <v>197</v>
      </c>
      <c r="AC132" t="s">
        <v>197</v>
      </c>
      <c r="AD132">
        <v>70</v>
      </c>
      <c r="AE132">
        <v>300</v>
      </c>
      <c r="AF132">
        <v>70</v>
      </c>
      <c r="AG132">
        <v>300</v>
      </c>
      <c r="AH132">
        <v>10</v>
      </c>
      <c r="AI132">
        <v>10</v>
      </c>
      <c r="AJ132">
        <v>8</v>
      </c>
      <c r="AK132">
        <v>10</v>
      </c>
      <c r="AL132">
        <v>13</v>
      </c>
      <c r="AM132">
        <v>16</v>
      </c>
      <c r="AN132">
        <v>11</v>
      </c>
      <c r="AO132">
        <v>27</v>
      </c>
      <c r="AP132">
        <v>60</v>
      </c>
      <c r="AQ132">
        <v>100</v>
      </c>
      <c r="AR132">
        <v>15</v>
      </c>
      <c r="AS132">
        <v>20</v>
      </c>
      <c r="AT132">
        <v>117</v>
      </c>
      <c r="AU132">
        <v>183</v>
      </c>
      <c r="AV132" t="s">
        <v>531</v>
      </c>
      <c r="AW132" t="s">
        <v>34</v>
      </c>
      <c r="AX132" t="s">
        <v>36</v>
      </c>
      <c r="AY132" t="s">
        <v>588</v>
      </c>
      <c r="AZ132" t="s">
        <v>154</v>
      </c>
      <c r="BA132" t="s">
        <v>197</v>
      </c>
      <c r="BB132" t="s">
        <v>197</v>
      </c>
      <c r="BC132" t="s">
        <v>197</v>
      </c>
      <c r="BD132" t="s">
        <v>197</v>
      </c>
      <c r="BE132" t="s">
        <v>154</v>
      </c>
      <c r="BF132" t="s">
        <v>197</v>
      </c>
      <c r="BG132" t="s">
        <v>197</v>
      </c>
      <c r="BH132" s="24">
        <v>2015</v>
      </c>
      <c r="BI132" s="24">
        <v>2015</v>
      </c>
      <c r="BJ132" t="s">
        <v>111</v>
      </c>
      <c r="BL132" t="s">
        <v>533</v>
      </c>
      <c r="CN132">
        <v>0</v>
      </c>
      <c r="CO132">
        <v>0</v>
      </c>
      <c r="DZ132">
        <v>0</v>
      </c>
      <c r="EA132">
        <v>0</v>
      </c>
      <c r="EF132" s="1">
        <v>1</v>
      </c>
      <c r="EG132" s="1">
        <v>0</v>
      </c>
      <c r="EH132" s="1">
        <v>0</v>
      </c>
      <c r="EI132" s="1">
        <v>0</v>
      </c>
      <c r="EJ132" t="s">
        <v>534</v>
      </c>
      <c r="EL132" t="s">
        <v>1307</v>
      </c>
      <c r="EM132" t="s">
        <v>197</v>
      </c>
      <c r="EN132" t="s">
        <v>154</v>
      </c>
      <c r="EO132" t="s">
        <v>154</v>
      </c>
      <c r="EP132" t="s">
        <v>197</v>
      </c>
      <c r="EQ132" t="s">
        <v>197</v>
      </c>
      <c r="ER132" t="s">
        <v>154</v>
      </c>
      <c r="ES132" t="s">
        <v>197</v>
      </c>
      <c r="ET132" t="s">
        <v>197</v>
      </c>
      <c r="EU132" t="s">
        <v>154</v>
      </c>
      <c r="EV132" t="s">
        <v>197</v>
      </c>
      <c r="EW132" t="s">
        <v>197</v>
      </c>
      <c r="EX132" t="s">
        <v>536</v>
      </c>
      <c r="EZ132" t="s">
        <v>537</v>
      </c>
      <c r="FB132" t="s">
        <v>538</v>
      </c>
      <c r="FE132" t="s">
        <v>540</v>
      </c>
      <c r="FG132">
        <v>63</v>
      </c>
      <c r="FH132" t="s">
        <v>148</v>
      </c>
      <c r="FI132" t="s">
        <v>148</v>
      </c>
      <c r="FJ132" t="s">
        <v>148</v>
      </c>
      <c r="FN132" t="s">
        <v>148</v>
      </c>
      <c r="FQ132" t="s">
        <v>572</v>
      </c>
      <c r="FR132" t="s">
        <v>197</v>
      </c>
      <c r="FS132" t="s">
        <v>154</v>
      </c>
      <c r="FT132" t="s">
        <v>197</v>
      </c>
      <c r="FU132" t="s">
        <v>197</v>
      </c>
      <c r="FV132" t="s">
        <v>197</v>
      </c>
      <c r="FW132" t="s">
        <v>197</v>
      </c>
      <c r="FX132" t="s">
        <v>197</v>
      </c>
      <c r="FY132" t="s">
        <v>197</v>
      </c>
      <c r="FZ132" t="s">
        <v>550</v>
      </c>
      <c r="GA132" t="s">
        <v>543</v>
      </c>
      <c r="GB132" t="s">
        <v>573</v>
      </c>
      <c r="GC132" t="s">
        <v>197</v>
      </c>
      <c r="GD132" t="s">
        <v>197</v>
      </c>
      <c r="GE132" t="s">
        <v>154</v>
      </c>
      <c r="GF132" t="s">
        <v>197</v>
      </c>
      <c r="GG132" t="s">
        <v>197</v>
      </c>
      <c r="GH132" t="s">
        <v>148</v>
      </c>
      <c r="GI132">
        <v>21</v>
      </c>
      <c r="GJ132" t="s">
        <v>591</v>
      </c>
      <c r="GK132" t="s">
        <v>154</v>
      </c>
      <c r="GL132" t="s">
        <v>197</v>
      </c>
      <c r="GM132" t="s">
        <v>592</v>
      </c>
      <c r="GN132" t="s">
        <v>147</v>
      </c>
      <c r="GO132" t="s">
        <v>593</v>
      </c>
      <c r="GP132" t="s">
        <v>147</v>
      </c>
      <c r="GY132" t="s">
        <v>547</v>
      </c>
      <c r="GZ132" t="s">
        <v>1770</v>
      </c>
      <c r="HA132" t="s">
        <v>197</v>
      </c>
      <c r="HB132" t="s">
        <v>197</v>
      </c>
      <c r="HC132" t="s">
        <v>197</v>
      </c>
      <c r="HD132" t="s">
        <v>197</v>
      </c>
      <c r="HE132" t="s">
        <v>197</v>
      </c>
      <c r="HF132" t="s">
        <v>197</v>
      </c>
      <c r="HG132" t="s">
        <v>154</v>
      </c>
      <c r="HI132" t="s">
        <v>548</v>
      </c>
      <c r="HK132" t="s">
        <v>148</v>
      </c>
      <c r="HL132" t="s">
        <v>574</v>
      </c>
      <c r="HM132" t="s">
        <v>154</v>
      </c>
      <c r="HN132" t="s">
        <v>197</v>
      </c>
      <c r="HO132" t="s">
        <v>197</v>
      </c>
      <c r="HP132" t="s">
        <v>197</v>
      </c>
      <c r="HQ132" t="s">
        <v>197</v>
      </c>
      <c r="HS132" t="s">
        <v>575</v>
      </c>
      <c r="HT132" t="s">
        <v>871</v>
      </c>
      <c r="HU132" t="s">
        <v>551</v>
      </c>
      <c r="HV132" t="s">
        <v>197</v>
      </c>
      <c r="HW132" t="s">
        <v>197</v>
      </c>
      <c r="HX132" t="s">
        <v>197</v>
      </c>
      <c r="HY132" t="s">
        <v>197</v>
      </c>
      <c r="HZ132" t="s">
        <v>197</v>
      </c>
      <c r="IA132" t="s">
        <v>154</v>
      </c>
      <c r="IB132" t="s">
        <v>197</v>
      </c>
      <c r="IC132" t="s">
        <v>197</v>
      </c>
      <c r="ID132" t="s">
        <v>154</v>
      </c>
      <c r="IE132" t="s">
        <v>197</v>
      </c>
      <c r="IF132" t="s">
        <v>197</v>
      </c>
      <c r="IG132" t="s">
        <v>154</v>
      </c>
      <c r="IH132" t="s">
        <v>197</v>
      </c>
      <c r="II132" t="s">
        <v>552</v>
      </c>
      <c r="IJ132" t="s">
        <v>147</v>
      </c>
      <c r="JH132" t="s">
        <v>148</v>
      </c>
      <c r="JI132" t="s">
        <v>717</v>
      </c>
      <c r="JJ132" t="s">
        <v>154</v>
      </c>
      <c r="JK132" t="s">
        <v>197</v>
      </c>
      <c r="JL132" t="s">
        <v>197</v>
      </c>
      <c r="JM132" t="s">
        <v>154</v>
      </c>
      <c r="JN132" t="s">
        <v>154</v>
      </c>
      <c r="JO132" t="s">
        <v>197</v>
      </c>
      <c r="JP132" t="s">
        <v>197</v>
      </c>
      <c r="JQ132" t="s">
        <v>197</v>
      </c>
      <c r="JR132" t="s">
        <v>613</v>
      </c>
      <c r="JS132" t="s">
        <v>197</v>
      </c>
      <c r="JT132" t="s">
        <v>197</v>
      </c>
      <c r="JU132" t="s">
        <v>154</v>
      </c>
      <c r="JV132" t="s">
        <v>197</v>
      </c>
      <c r="JW132" t="s">
        <v>154</v>
      </c>
      <c r="JX132" t="s">
        <v>154</v>
      </c>
      <c r="JY132" t="s">
        <v>197</v>
      </c>
      <c r="JZ132" t="s">
        <v>147</v>
      </c>
      <c r="KA132" t="s">
        <v>180</v>
      </c>
      <c r="KB132" t="s">
        <v>639</v>
      </c>
      <c r="KD132" t="s">
        <v>640</v>
      </c>
      <c r="KE132" t="s">
        <v>197</v>
      </c>
      <c r="KF132" t="s">
        <v>197</v>
      </c>
      <c r="KG132" t="s">
        <v>197</v>
      </c>
      <c r="KH132" t="s">
        <v>154</v>
      </c>
      <c r="KI132" t="s">
        <v>197</v>
      </c>
      <c r="KJ132" t="s">
        <v>154</v>
      </c>
      <c r="KK132" t="s">
        <v>197</v>
      </c>
      <c r="KM132" t="s">
        <v>582</v>
      </c>
      <c r="KN132" t="s">
        <v>148</v>
      </c>
      <c r="KO132" t="s">
        <v>558</v>
      </c>
      <c r="KP132" t="s">
        <v>600</v>
      </c>
      <c r="KR132" t="s">
        <v>148</v>
      </c>
      <c r="KS132" t="s">
        <v>560</v>
      </c>
      <c r="KT132" t="s">
        <v>154</v>
      </c>
      <c r="KU132" t="s">
        <v>154</v>
      </c>
      <c r="KV132" t="s">
        <v>197</v>
      </c>
      <c r="KX132" t="s">
        <v>1010</v>
      </c>
      <c r="KY132" t="s">
        <v>154</v>
      </c>
      <c r="KZ132" t="s">
        <v>197</v>
      </c>
      <c r="LA132" t="s">
        <v>197</v>
      </c>
      <c r="LB132" t="s">
        <v>197</v>
      </c>
      <c r="LC132" t="s">
        <v>197</v>
      </c>
      <c r="LD132" t="s">
        <v>197</v>
      </c>
      <c r="LE132" t="s">
        <v>154</v>
      </c>
      <c r="LF132" t="s">
        <v>154</v>
      </c>
      <c r="LG132" t="s">
        <v>197</v>
      </c>
      <c r="LH132" t="s">
        <v>197</v>
      </c>
      <c r="LJ132">
        <v>3</v>
      </c>
      <c r="LK132" s="24"/>
    </row>
    <row r="133" spans="1:323" x14ac:dyDescent="0.25">
      <c r="A133" s="48">
        <v>44539</v>
      </c>
      <c r="B133" s="48">
        <v>44561</v>
      </c>
      <c r="C133" t="s">
        <v>25</v>
      </c>
      <c r="D133" t="s">
        <v>6</v>
      </c>
      <c r="E133" s="49" t="s">
        <v>1779</v>
      </c>
      <c r="F133" s="49" t="s">
        <v>531</v>
      </c>
      <c r="G133" t="s">
        <v>521</v>
      </c>
      <c r="H133" t="s">
        <v>34</v>
      </c>
      <c r="I133" t="s">
        <v>522</v>
      </c>
      <c r="J133" t="s">
        <v>38</v>
      </c>
      <c r="K133" t="s">
        <v>1308</v>
      </c>
      <c r="L133" t="s">
        <v>1309</v>
      </c>
      <c r="M133" t="s">
        <v>525</v>
      </c>
      <c r="N133" t="s">
        <v>771</v>
      </c>
      <c r="O133" s="46">
        <v>3</v>
      </c>
      <c r="P133" t="s">
        <v>16</v>
      </c>
      <c r="Q133" t="s">
        <v>527</v>
      </c>
      <c r="R133" t="s">
        <v>528</v>
      </c>
      <c r="S133" t="s">
        <v>148</v>
      </c>
      <c r="T133" t="s">
        <v>529</v>
      </c>
      <c r="Z133" t="s">
        <v>530</v>
      </c>
      <c r="AA133" t="s">
        <v>154</v>
      </c>
      <c r="AB133" t="s">
        <v>197</v>
      </c>
      <c r="AC133" t="s">
        <v>197</v>
      </c>
      <c r="AD133">
        <v>120</v>
      </c>
      <c r="AE133">
        <v>500</v>
      </c>
      <c r="AF133">
        <v>120</v>
      </c>
      <c r="AG133">
        <v>500</v>
      </c>
      <c r="AH133">
        <v>9</v>
      </c>
      <c r="AI133">
        <v>12</v>
      </c>
      <c r="AJ133">
        <v>22</v>
      </c>
      <c r="AK133">
        <v>30</v>
      </c>
      <c r="AL133">
        <v>26</v>
      </c>
      <c r="AM133">
        <v>39</v>
      </c>
      <c r="AN133">
        <v>10</v>
      </c>
      <c r="AO133">
        <v>15</v>
      </c>
      <c r="AP133">
        <v>142</v>
      </c>
      <c r="AQ133">
        <v>170</v>
      </c>
      <c r="AR133">
        <v>14</v>
      </c>
      <c r="AS133">
        <v>11</v>
      </c>
      <c r="AT133">
        <v>223</v>
      </c>
      <c r="AU133">
        <v>277</v>
      </c>
      <c r="AV133" t="s">
        <v>531</v>
      </c>
      <c r="AW133" t="s">
        <v>34</v>
      </c>
      <c r="AX133" t="s">
        <v>38</v>
      </c>
      <c r="AY133" t="s">
        <v>532</v>
      </c>
      <c r="AZ133" t="s">
        <v>154</v>
      </c>
      <c r="BA133" t="s">
        <v>197</v>
      </c>
      <c r="BB133" t="s">
        <v>197</v>
      </c>
      <c r="BC133" t="s">
        <v>197</v>
      </c>
      <c r="BD133" t="s">
        <v>154</v>
      </c>
      <c r="BE133" t="s">
        <v>154</v>
      </c>
      <c r="BF133" t="s">
        <v>197</v>
      </c>
      <c r="BG133" t="s">
        <v>197</v>
      </c>
      <c r="BH133" s="24">
        <v>2015</v>
      </c>
      <c r="BI133" s="24">
        <v>2021</v>
      </c>
      <c r="BJ133" t="s">
        <v>111</v>
      </c>
      <c r="BL133" t="s">
        <v>533</v>
      </c>
      <c r="CN133">
        <v>0</v>
      </c>
      <c r="CO133">
        <v>0</v>
      </c>
      <c r="DZ133">
        <v>0</v>
      </c>
      <c r="EA133">
        <v>0</v>
      </c>
      <c r="EF133" s="1">
        <v>1</v>
      </c>
      <c r="EG133" s="1">
        <v>0</v>
      </c>
      <c r="EH133" s="1">
        <v>0</v>
      </c>
      <c r="EI133" s="1">
        <v>0</v>
      </c>
      <c r="EJ133" t="s">
        <v>1310</v>
      </c>
      <c r="EL133" t="s">
        <v>951</v>
      </c>
      <c r="EM133" t="s">
        <v>197</v>
      </c>
      <c r="EN133" t="s">
        <v>197</v>
      </c>
      <c r="EO133" t="s">
        <v>154</v>
      </c>
      <c r="EP133" t="s">
        <v>197</v>
      </c>
      <c r="EQ133" t="s">
        <v>197</v>
      </c>
      <c r="ER133" t="s">
        <v>197</v>
      </c>
      <c r="ES133" t="s">
        <v>197</v>
      </c>
      <c r="ET133" t="s">
        <v>197</v>
      </c>
      <c r="EU133" t="s">
        <v>197</v>
      </c>
      <c r="EV133" t="s">
        <v>197</v>
      </c>
      <c r="EW133" t="s">
        <v>197</v>
      </c>
      <c r="FE133" t="s">
        <v>540</v>
      </c>
      <c r="FG133">
        <v>50</v>
      </c>
      <c r="FH133" t="s">
        <v>148</v>
      </c>
      <c r="FI133" t="s">
        <v>148</v>
      </c>
      <c r="FJ133" t="s">
        <v>148</v>
      </c>
      <c r="FN133" t="s">
        <v>148</v>
      </c>
      <c r="FQ133" t="s">
        <v>572</v>
      </c>
      <c r="FR133" t="s">
        <v>197</v>
      </c>
      <c r="FS133" t="s">
        <v>154</v>
      </c>
      <c r="FT133" t="s">
        <v>197</v>
      </c>
      <c r="FU133" t="s">
        <v>197</v>
      </c>
      <c r="FV133" t="s">
        <v>197</v>
      </c>
      <c r="FW133" t="s">
        <v>197</v>
      </c>
      <c r="FX133" t="s">
        <v>197</v>
      </c>
      <c r="FY133" t="s">
        <v>197</v>
      </c>
      <c r="FZ133" t="s">
        <v>550</v>
      </c>
      <c r="GA133" t="s">
        <v>632</v>
      </c>
      <c r="GB133" t="s">
        <v>648</v>
      </c>
      <c r="GC133" t="s">
        <v>197</v>
      </c>
      <c r="GD133" t="s">
        <v>154</v>
      </c>
      <c r="GE133" t="s">
        <v>154</v>
      </c>
      <c r="GF133" t="s">
        <v>197</v>
      </c>
      <c r="GG133" t="s">
        <v>197</v>
      </c>
      <c r="GH133" t="s">
        <v>147</v>
      </c>
      <c r="GP133" t="s">
        <v>147</v>
      </c>
      <c r="GY133" t="s">
        <v>547</v>
      </c>
      <c r="GZ133" t="s">
        <v>1770</v>
      </c>
      <c r="HA133" t="s">
        <v>197</v>
      </c>
      <c r="HB133" t="s">
        <v>197</v>
      </c>
      <c r="HC133" t="s">
        <v>197</v>
      </c>
      <c r="HD133" t="s">
        <v>197</v>
      </c>
      <c r="HE133" t="s">
        <v>197</v>
      </c>
      <c r="HF133" t="s">
        <v>197</v>
      </c>
      <c r="HG133" t="s">
        <v>154</v>
      </c>
      <c r="HI133" t="s">
        <v>548</v>
      </c>
      <c r="HK133" t="s">
        <v>148</v>
      </c>
      <c r="HL133" t="s">
        <v>574</v>
      </c>
      <c r="HM133" t="s">
        <v>154</v>
      </c>
      <c r="HN133" t="s">
        <v>197</v>
      </c>
      <c r="HO133" t="s">
        <v>197</v>
      </c>
      <c r="HP133" t="s">
        <v>197</v>
      </c>
      <c r="HQ133" t="s">
        <v>197</v>
      </c>
      <c r="HS133" t="s">
        <v>575</v>
      </c>
      <c r="HT133" t="s">
        <v>594</v>
      </c>
      <c r="HU133" t="s">
        <v>611</v>
      </c>
      <c r="HV133" t="s">
        <v>197</v>
      </c>
      <c r="HW133" t="s">
        <v>197</v>
      </c>
      <c r="HX133" t="s">
        <v>197</v>
      </c>
      <c r="HY133" t="s">
        <v>197</v>
      </c>
      <c r="HZ133" t="s">
        <v>197</v>
      </c>
      <c r="IA133" t="s">
        <v>154</v>
      </c>
      <c r="IB133" t="s">
        <v>154</v>
      </c>
      <c r="IC133" t="s">
        <v>197</v>
      </c>
      <c r="ID133" t="s">
        <v>154</v>
      </c>
      <c r="IE133" t="s">
        <v>197</v>
      </c>
      <c r="IF133" t="s">
        <v>197</v>
      </c>
      <c r="IG133" t="s">
        <v>197</v>
      </c>
      <c r="IH133" t="s">
        <v>197</v>
      </c>
      <c r="IJ133" t="s">
        <v>147</v>
      </c>
      <c r="JH133" t="s">
        <v>148</v>
      </c>
      <c r="JI133" t="s">
        <v>775</v>
      </c>
      <c r="JJ133" t="s">
        <v>154</v>
      </c>
      <c r="JK133" t="s">
        <v>154</v>
      </c>
      <c r="JL133" t="s">
        <v>197</v>
      </c>
      <c r="JM133" t="s">
        <v>197</v>
      </c>
      <c r="JN133" t="s">
        <v>197</v>
      </c>
      <c r="JO133" t="s">
        <v>197</v>
      </c>
      <c r="JP133" t="s">
        <v>197</v>
      </c>
      <c r="JQ133" t="s">
        <v>197</v>
      </c>
      <c r="JR133" t="s">
        <v>1105</v>
      </c>
      <c r="JS133" t="s">
        <v>197</v>
      </c>
      <c r="JT133" t="s">
        <v>197</v>
      </c>
      <c r="JU133" t="s">
        <v>154</v>
      </c>
      <c r="JV133" t="s">
        <v>197</v>
      </c>
      <c r="JW133" t="s">
        <v>154</v>
      </c>
      <c r="JX133" t="s">
        <v>154</v>
      </c>
      <c r="JY133" t="s">
        <v>197</v>
      </c>
      <c r="JZ133" t="s">
        <v>147</v>
      </c>
      <c r="KA133" t="s">
        <v>167</v>
      </c>
      <c r="KB133" t="s">
        <v>580</v>
      </c>
      <c r="KD133" t="s">
        <v>614</v>
      </c>
      <c r="KE133" t="s">
        <v>154</v>
      </c>
      <c r="KF133" t="s">
        <v>197</v>
      </c>
      <c r="KG133" t="s">
        <v>197</v>
      </c>
      <c r="KH133" t="s">
        <v>197</v>
      </c>
      <c r="KI133" t="s">
        <v>197</v>
      </c>
      <c r="KJ133" t="s">
        <v>154</v>
      </c>
      <c r="KK133" t="s">
        <v>197</v>
      </c>
      <c r="KM133" t="s">
        <v>557</v>
      </c>
      <c r="KN133" t="s">
        <v>148</v>
      </c>
      <c r="KO133" t="s">
        <v>558</v>
      </c>
      <c r="KP133" t="s">
        <v>559</v>
      </c>
      <c r="KR133" t="s">
        <v>148</v>
      </c>
      <c r="KS133" t="s">
        <v>601</v>
      </c>
      <c r="KT133" t="s">
        <v>154</v>
      </c>
      <c r="KU133" t="s">
        <v>154</v>
      </c>
      <c r="KV133" t="s">
        <v>197</v>
      </c>
      <c r="KX133" t="s">
        <v>784</v>
      </c>
      <c r="KY133" t="s">
        <v>154</v>
      </c>
      <c r="KZ133" t="s">
        <v>154</v>
      </c>
      <c r="LA133" t="s">
        <v>197</v>
      </c>
      <c r="LB133" t="s">
        <v>154</v>
      </c>
      <c r="LC133" t="s">
        <v>197</v>
      </c>
      <c r="LD133" t="s">
        <v>197</v>
      </c>
      <c r="LE133" t="s">
        <v>197</v>
      </c>
      <c r="LF133" t="s">
        <v>197</v>
      </c>
      <c r="LG133" t="s">
        <v>197</v>
      </c>
      <c r="LH133" t="s">
        <v>197</v>
      </c>
      <c r="LJ133">
        <v>3</v>
      </c>
      <c r="LK133" s="24"/>
    </row>
    <row r="134" spans="1:323" x14ac:dyDescent="0.25">
      <c r="A134" s="48">
        <v>44552</v>
      </c>
      <c r="B134" s="48">
        <v>44561</v>
      </c>
      <c r="C134" t="s">
        <v>25</v>
      </c>
      <c r="D134" t="s">
        <v>6</v>
      </c>
      <c r="E134" s="49" t="s">
        <v>1779</v>
      </c>
      <c r="F134" s="49" t="s">
        <v>531</v>
      </c>
      <c r="G134" t="s">
        <v>729</v>
      </c>
      <c r="H134" t="s">
        <v>51</v>
      </c>
      <c r="I134" t="s">
        <v>730</v>
      </c>
      <c r="J134" t="s">
        <v>59</v>
      </c>
      <c r="K134" t="s">
        <v>1311</v>
      </c>
      <c r="L134" t="s">
        <v>1312</v>
      </c>
      <c r="M134" t="s">
        <v>564</v>
      </c>
      <c r="P134" t="s">
        <v>18</v>
      </c>
      <c r="S134" t="s">
        <v>148</v>
      </c>
      <c r="W134">
        <v>1035</v>
      </c>
      <c r="X134">
        <v>4675</v>
      </c>
      <c r="Z134" t="s">
        <v>681</v>
      </c>
      <c r="AA134" t="s">
        <v>154</v>
      </c>
      <c r="AB134" t="s">
        <v>154</v>
      </c>
      <c r="AC134" t="s">
        <v>154</v>
      </c>
      <c r="AD134">
        <v>343</v>
      </c>
      <c r="AE134">
        <v>1588</v>
      </c>
      <c r="AF134">
        <v>95</v>
      </c>
      <c r="AG134">
        <v>380</v>
      </c>
      <c r="AH134">
        <v>18</v>
      </c>
      <c r="AI134">
        <v>19</v>
      </c>
      <c r="AJ134">
        <v>20</v>
      </c>
      <c r="AK134">
        <v>10</v>
      </c>
      <c r="AL134">
        <v>14</v>
      </c>
      <c r="AM134">
        <v>26</v>
      </c>
      <c r="AN134">
        <v>40</v>
      </c>
      <c r="AO134">
        <v>50</v>
      </c>
      <c r="AP134">
        <v>68</v>
      </c>
      <c r="AQ134">
        <v>80</v>
      </c>
      <c r="AR134">
        <v>15</v>
      </c>
      <c r="AS134">
        <v>20</v>
      </c>
      <c r="AT134">
        <v>175</v>
      </c>
      <c r="AU134">
        <v>205</v>
      </c>
      <c r="AV134" t="s">
        <v>531</v>
      </c>
      <c r="AW134" t="s">
        <v>51</v>
      </c>
      <c r="AX134" t="s">
        <v>59</v>
      </c>
      <c r="AY134" t="s">
        <v>697</v>
      </c>
      <c r="AZ134" t="s">
        <v>154</v>
      </c>
      <c r="BA134" t="s">
        <v>197</v>
      </c>
      <c r="BB134" t="s">
        <v>197</v>
      </c>
      <c r="BC134" t="s">
        <v>197</v>
      </c>
      <c r="BD134" t="s">
        <v>154</v>
      </c>
      <c r="BE134" t="s">
        <v>197</v>
      </c>
      <c r="BF134" t="s">
        <v>197</v>
      </c>
      <c r="BG134" t="s">
        <v>197</v>
      </c>
      <c r="BH134" s="24">
        <v>2015</v>
      </c>
      <c r="BI134" s="24">
        <v>2016</v>
      </c>
      <c r="BJ134" t="s">
        <v>111</v>
      </c>
      <c r="BL134" t="s">
        <v>658</v>
      </c>
      <c r="BM134">
        <v>207</v>
      </c>
      <c r="BN134">
        <v>1012</v>
      </c>
      <c r="BO134">
        <v>29</v>
      </c>
      <c r="BP134">
        <v>21</v>
      </c>
      <c r="BQ134">
        <v>43</v>
      </c>
      <c r="BR134">
        <v>57</v>
      </c>
      <c r="BS134">
        <v>43</v>
      </c>
      <c r="BT134">
        <v>60</v>
      </c>
      <c r="BU134">
        <v>86</v>
      </c>
      <c r="BV134">
        <v>110</v>
      </c>
      <c r="BW134">
        <v>184</v>
      </c>
      <c r="BX134">
        <v>291</v>
      </c>
      <c r="BY134">
        <v>34</v>
      </c>
      <c r="BZ134">
        <v>54</v>
      </c>
      <c r="CA134">
        <v>419</v>
      </c>
      <c r="CB134">
        <v>593</v>
      </c>
      <c r="CC134" t="s">
        <v>531</v>
      </c>
      <c r="CD134" t="s">
        <v>51</v>
      </c>
      <c r="CE134" t="s">
        <v>697</v>
      </c>
      <c r="CF134" t="s">
        <v>154</v>
      </c>
      <c r="CG134" t="s">
        <v>197</v>
      </c>
      <c r="CH134" t="s">
        <v>197</v>
      </c>
      <c r="CI134" t="s">
        <v>197</v>
      </c>
      <c r="CJ134" t="s">
        <v>154</v>
      </c>
      <c r="CK134" t="s">
        <v>197</v>
      </c>
      <c r="CL134" t="s">
        <v>197</v>
      </c>
      <c r="CM134" t="s">
        <v>197</v>
      </c>
      <c r="CN134">
        <v>2015</v>
      </c>
      <c r="CO134">
        <v>2016</v>
      </c>
      <c r="CP134" t="s">
        <v>112</v>
      </c>
      <c r="CR134" t="s">
        <v>148</v>
      </c>
      <c r="CY134">
        <v>41</v>
      </c>
      <c r="CZ134">
        <v>196</v>
      </c>
      <c r="DA134">
        <v>11</v>
      </c>
      <c r="DB134">
        <v>7</v>
      </c>
      <c r="DC134">
        <v>12</v>
      </c>
      <c r="DD134">
        <v>16</v>
      </c>
      <c r="DE134">
        <v>13</v>
      </c>
      <c r="DF134">
        <v>17</v>
      </c>
      <c r="DG134">
        <v>25</v>
      </c>
      <c r="DH134">
        <v>15</v>
      </c>
      <c r="DI134">
        <v>20</v>
      </c>
      <c r="DJ134">
        <v>49</v>
      </c>
      <c r="DK134">
        <v>5</v>
      </c>
      <c r="DL134">
        <v>6</v>
      </c>
      <c r="DM134">
        <v>86</v>
      </c>
      <c r="DN134">
        <v>110</v>
      </c>
      <c r="DO134" t="s">
        <v>684</v>
      </c>
      <c r="DP134" t="s">
        <v>685</v>
      </c>
      <c r="DQ134" t="s">
        <v>778</v>
      </c>
      <c r="DR134" t="s">
        <v>154</v>
      </c>
      <c r="DS134" t="s">
        <v>197</v>
      </c>
      <c r="DT134" t="s">
        <v>197</v>
      </c>
      <c r="DU134" t="s">
        <v>197</v>
      </c>
      <c r="DV134" t="s">
        <v>154</v>
      </c>
      <c r="DW134" t="s">
        <v>197</v>
      </c>
      <c r="DX134" t="s">
        <v>197</v>
      </c>
      <c r="DY134" t="s">
        <v>154</v>
      </c>
      <c r="DZ134">
        <v>2015</v>
      </c>
      <c r="EA134">
        <v>2015</v>
      </c>
      <c r="EB134" t="s">
        <v>111</v>
      </c>
      <c r="ED134" t="s">
        <v>658</v>
      </c>
      <c r="EF134" s="1">
        <v>0.87463556851311952</v>
      </c>
      <c r="EG134" s="1">
        <v>0</v>
      </c>
      <c r="EH134" s="1">
        <v>0.12536443148688048</v>
      </c>
      <c r="EI134" s="1">
        <v>0</v>
      </c>
      <c r="EJ134" t="s">
        <v>534</v>
      </c>
      <c r="EL134" t="s">
        <v>1313</v>
      </c>
      <c r="EM134" t="s">
        <v>197</v>
      </c>
      <c r="EN134" t="s">
        <v>197</v>
      </c>
      <c r="EO134" t="s">
        <v>154</v>
      </c>
      <c r="EP134" t="s">
        <v>154</v>
      </c>
      <c r="EQ134" t="s">
        <v>197</v>
      </c>
      <c r="ER134" t="s">
        <v>197</v>
      </c>
      <c r="ES134" t="s">
        <v>197</v>
      </c>
      <c r="ET134" t="s">
        <v>154</v>
      </c>
      <c r="EU134" t="s">
        <v>197</v>
      </c>
      <c r="EV134" t="s">
        <v>197</v>
      </c>
      <c r="EW134" t="s">
        <v>197</v>
      </c>
      <c r="FC134" t="s">
        <v>540</v>
      </c>
      <c r="FE134" t="s">
        <v>540</v>
      </c>
      <c r="FF134" t="s">
        <v>540</v>
      </c>
      <c r="FG134">
        <v>169</v>
      </c>
      <c r="FH134" t="s">
        <v>148</v>
      </c>
      <c r="FI134" t="s">
        <v>148</v>
      </c>
      <c r="FJ134" t="s">
        <v>148</v>
      </c>
      <c r="FN134" t="s">
        <v>147</v>
      </c>
      <c r="FO134" t="s">
        <v>622</v>
      </c>
      <c r="FQ134" t="s">
        <v>688</v>
      </c>
      <c r="FR134" t="s">
        <v>197</v>
      </c>
      <c r="FS134" t="s">
        <v>154</v>
      </c>
      <c r="FT134" t="s">
        <v>197</v>
      </c>
      <c r="FU134" t="s">
        <v>197</v>
      </c>
      <c r="FV134" t="s">
        <v>154</v>
      </c>
      <c r="FW134" t="s">
        <v>197</v>
      </c>
      <c r="FX134" t="s">
        <v>197</v>
      </c>
      <c r="FY134" t="s">
        <v>197</v>
      </c>
      <c r="FZ134" t="s">
        <v>550</v>
      </c>
      <c r="GA134" t="s">
        <v>632</v>
      </c>
      <c r="GB134" t="s">
        <v>1314</v>
      </c>
      <c r="GC134" t="s">
        <v>197</v>
      </c>
      <c r="GD134" t="s">
        <v>154</v>
      </c>
      <c r="GE134" t="s">
        <v>197</v>
      </c>
      <c r="GF134" t="s">
        <v>154</v>
      </c>
      <c r="GG134" t="s">
        <v>197</v>
      </c>
      <c r="GH134" t="s">
        <v>148</v>
      </c>
      <c r="GI134">
        <v>36</v>
      </c>
      <c r="GJ134" t="s">
        <v>742</v>
      </c>
      <c r="GK134" t="s">
        <v>154</v>
      </c>
      <c r="GL134" t="s">
        <v>154</v>
      </c>
      <c r="GM134" t="s">
        <v>633</v>
      </c>
      <c r="GN134" t="s">
        <v>147</v>
      </c>
      <c r="GO134" t="s">
        <v>593</v>
      </c>
      <c r="GP134" t="s">
        <v>147</v>
      </c>
      <c r="GY134" t="s">
        <v>839</v>
      </c>
      <c r="GZ134" t="s">
        <v>1770</v>
      </c>
      <c r="HA134" t="s">
        <v>197</v>
      </c>
      <c r="HB134" t="s">
        <v>197</v>
      </c>
      <c r="HC134" t="s">
        <v>197</v>
      </c>
      <c r="HD134" t="s">
        <v>197</v>
      </c>
      <c r="HE134" t="s">
        <v>197</v>
      </c>
      <c r="HF134" t="s">
        <v>197</v>
      </c>
      <c r="HG134" t="s">
        <v>154</v>
      </c>
      <c r="HH134" t="s">
        <v>632</v>
      </c>
      <c r="HI134" t="s">
        <v>1186</v>
      </c>
      <c r="HK134" t="s">
        <v>148</v>
      </c>
      <c r="HL134" t="s">
        <v>574</v>
      </c>
      <c r="HM134" t="s">
        <v>154</v>
      </c>
      <c r="HN134" t="s">
        <v>197</v>
      </c>
      <c r="HO134" t="s">
        <v>197</v>
      </c>
      <c r="HP134" t="s">
        <v>197</v>
      </c>
      <c r="HQ134" t="s">
        <v>197</v>
      </c>
      <c r="HS134" t="s">
        <v>550</v>
      </c>
      <c r="HU134" t="s">
        <v>1315</v>
      </c>
      <c r="HV134" t="s">
        <v>154</v>
      </c>
      <c r="HW134" t="s">
        <v>197</v>
      </c>
      <c r="HX134" t="s">
        <v>197</v>
      </c>
      <c r="HY134" t="s">
        <v>197</v>
      </c>
      <c r="HZ134" t="s">
        <v>197</v>
      </c>
      <c r="IA134" t="s">
        <v>197</v>
      </c>
      <c r="IB134" t="s">
        <v>154</v>
      </c>
      <c r="IC134" t="s">
        <v>197</v>
      </c>
      <c r="ID134" t="s">
        <v>154</v>
      </c>
      <c r="IE134" t="s">
        <v>197</v>
      </c>
      <c r="IF134" t="s">
        <v>197</v>
      </c>
      <c r="IG134" t="s">
        <v>197</v>
      </c>
      <c r="IH134" t="s">
        <v>197</v>
      </c>
      <c r="IJ134" t="s">
        <v>147</v>
      </c>
      <c r="JH134" t="s">
        <v>148</v>
      </c>
      <c r="JI134" t="s">
        <v>596</v>
      </c>
      <c r="JJ134" t="s">
        <v>154</v>
      </c>
      <c r="JK134" t="s">
        <v>154</v>
      </c>
      <c r="JL134" t="s">
        <v>154</v>
      </c>
      <c r="JM134" t="s">
        <v>197</v>
      </c>
      <c r="JN134" t="s">
        <v>197</v>
      </c>
      <c r="JO134" t="s">
        <v>197</v>
      </c>
      <c r="JP134" t="s">
        <v>197</v>
      </c>
      <c r="JQ134" t="s">
        <v>197</v>
      </c>
      <c r="JR134" t="s">
        <v>613</v>
      </c>
      <c r="JS134" t="s">
        <v>197</v>
      </c>
      <c r="JT134" t="s">
        <v>197</v>
      </c>
      <c r="JU134" t="s">
        <v>154</v>
      </c>
      <c r="JV134" t="s">
        <v>197</v>
      </c>
      <c r="JW134" t="s">
        <v>154</v>
      </c>
      <c r="JX134" t="s">
        <v>154</v>
      </c>
      <c r="JY134" t="s">
        <v>197</v>
      </c>
      <c r="JZ134" t="s">
        <v>148</v>
      </c>
      <c r="KB134" t="s">
        <v>598</v>
      </c>
      <c r="KD134" t="s">
        <v>614</v>
      </c>
      <c r="KE134" t="s">
        <v>154</v>
      </c>
      <c r="KF134" t="s">
        <v>197</v>
      </c>
      <c r="KG134" t="s">
        <v>197</v>
      </c>
      <c r="KH134" t="s">
        <v>197</v>
      </c>
      <c r="KI134" t="s">
        <v>197</v>
      </c>
      <c r="KJ134" t="s">
        <v>154</v>
      </c>
      <c r="KK134" t="s">
        <v>197</v>
      </c>
      <c r="KM134" t="s">
        <v>557</v>
      </c>
      <c r="KN134" t="s">
        <v>148</v>
      </c>
      <c r="KO134" t="s">
        <v>641</v>
      </c>
      <c r="KP134" t="s">
        <v>600</v>
      </c>
      <c r="KR134" t="s">
        <v>148</v>
      </c>
      <c r="KS134" t="s">
        <v>761</v>
      </c>
      <c r="KT134" t="s">
        <v>154</v>
      </c>
      <c r="KU134" t="s">
        <v>197</v>
      </c>
      <c r="KV134" t="s">
        <v>197</v>
      </c>
      <c r="KX134" t="s">
        <v>762</v>
      </c>
      <c r="KY134" t="s">
        <v>154</v>
      </c>
      <c r="KZ134" t="s">
        <v>154</v>
      </c>
      <c r="LA134" t="s">
        <v>197</v>
      </c>
      <c r="LB134" t="s">
        <v>197</v>
      </c>
      <c r="LC134" t="s">
        <v>154</v>
      </c>
      <c r="LD134" t="s">
        <v>197</v>
      </c>
      <c r="LE134" t="s">
        <v>197</v>
      </c>
      <c r="LF134" t="s">
        <v>197</v>
      </c>
      <c r="LG134" t="s">
        <v>197</v>
      </c>
      <c r="LH134" t="s">
        <v>197</v>
      </c>
      <c r="LJ134">
        <v>5</v>
      </c>
      <c r="LK134" s="24"/>
    </row>
    <row r="135" spans="1:323" x14ac:dyDescent="0.25">
      <c r="A135" s="48">
        <v>44543</v>
      </c>
      <c r="B135" s="48">
        <v>44561</v>
      </c>
      <c r="C135" t="s">
        <v>25</v>
      </c>
      <c r="D135" t="s">
        <v>6</v>
      </c>
      <c r="E135" s="49" t="s">
        <v>1779</v>
      </c>
      <c r="F135" s="49" t="s">
        <v>531</v>
      </c>
      <c r="G135" t="s">
        <v>521</v>
      </c>
      <c r="H135" t="s">
        <v>34</v>
      </c>
      <c r="I135" t="s">
        <v>584</v>
      </c>
      <c r="J135" t="s">
        <v>35</v>
      </c>
      <c r="K135" t="s">
        <v>1316</v>
      </c>
      <c r="L135" t="s">
        <v>1317</v>
      </c>
      <c r="M135" t="s">
        <v>525</v>
      </c>
      <c r="N135" t="s">
        <v>1318</v>
      </c>
      <c r="O135" s="46">
        <v>5</v>
      </c>
      <c r="P135" t="s">
        <v>16</v>
      </c>
      <c r="Q135" t="s">
        <v>527</v>
      </c>
      <c r="R135" t="s">
        <v>528</v>
      </c>
      <c r="S135" t="s">
        <v>148</v>
      </c>
      <c r="T135" t="s">
        <v>529</v>
      </c>
      <c r="Z135" t="s">
        <v>530</v>
      </c>
      <c r="AA135" t="s">
        <v>154</v>
      </c>
      <c r="AB135" t="s">
        <v>197</v>
      </c>
      <c r="AC135" t="s">
        <v>197</v>
      </c>
      <c r="AD135">
        <v>199</v>
      </c>
      <c r="AE135">
        <v>520</v>
      </c>
      <c r="AF135">
        <v>199</v>
      </c>
      <c r="AG135">
        <v>520</v>
      </c>
      <c r="AH135">
        <v>16</v>
      </c>
      <c r="AI135">
        <v>31</v>
      </c>
      <c r="AJ135">
        <v>30</v>
      </c>
      <c r="AK135">
        <v>41</v>
      </c>
      <c r="AL135">
        <v>36</v>
      </c>
      <c r="AM135">
        <v>40</v>
      </c>
      <c r="AN135">
        <v>44</v>
      </c>
      <c r="AO135">
        <v>53</v>
      </c>
      <c r="AP135">
        <v>95</v>
      </c>
      <c r="AQ135">
        <v>111</v>
      </c>
      <c r="AR135">
        <v>10</v>
      </c>
      <c r="AS135">
        <v>13</v>
      </c>
      <c r="AT135">
        <v>231</v>
      </c>
      <c r="AU135">
        <v>289</v>
      </c>
      <c r="AV135" t="s">
        <v>531</v>
      </c>
      <c r="AW135" t="s">
        <v>34</v>
      </c>
      <c r="AX135" t="s">
        <v>35</v>
      </c>
      <c r="AY135" t="s">
        <v>588</v>
      </c>
      <c r="AZ135" t="s">
        <v>154</v>
      </c>
      <c r="BA135" t="s">
        <v>197</v>
      </c>
      <c r="BB135" t="s">
        <v>197</v>
      </c>
      <c r="BC135" t="s">
        <v>197</v>
      </c>
      <c r="BD135" t="s">
        <v>197</v>
      </c>
      <c r="BE135" t="s">
        <v>154</v>
      </c>
      <c r="BF135" t="s">
        <v>197</v>
      </c>
      <c r="BG135" t="s">
        <v>197</v>
      </c>
      <c r="BH135" s="24">
        <v>2016</v>
      </c>
      <c r="BI135" s="24">
        <v>2018</v>
      </c>
      <c r="BJ135" t="s">
        <v>111</v>
      </c>
      <c r="BL135" t="s">
        <v>533</v>
      </c>
      <c r="CN135">
        <v>0</v>
      </c>
      <c r="CO135">
        <v>0</v>
      </c>
      <c r="DZ135">
        <v>0</v>
      </c>
      <c r="EA135">
        <v>0</v>
      </c>
      <c r="EF135" s="1">
        <v>1</v>
      </c>
      <c r="EG135" s="1">
        <v>0</v>
      </c>
      <c r="EH135" s="1">
        <v>0</v>
      </c>
      <c r="EI135" s="1">
        <v>0</v>
      </c>
      <c r="EJ135" t="s">
        <v>534</v>
      </c>
      <c r="EL135" t="s">
        <v>1025</v>
      </c>
      <c r="EM135" t="s">
        <v>154</v>
      </c>
      <c r="EN135" t="s">
        <v>154</v>
      </c>
      <c r="EO135" t="s">
        <v>154</v>
      </c>
      <c r="EP135" t="s">
        <v>197</v>
      </c>
      <c r="EQ135" t="s">
        <v>197</v>
      </c>
      <c r="ER135" t="s">
        <v>197</v>
      </c>
      <c r="ES135" t="s">
        <v>197</v>
      </c>
      <c r="ET135" t="s">
        <v>197</v>
      </c>
      <c r="EU135" t="s">
        <v>154</v>
      </c>
      <c r="EV135" t="s">
        <v>197</v>
      </c>
      <c r="EW135" t="s">
        <v>197</v>
      </c>
      <c r="EX135" t="s">
        <v>590</v>
      </c>
      <c r="EY135" t="s">
        <v>537</v>
      </c>
      <c r="EZ135" t="s">
        <v>537</v>
      </c>
      <c r="FE135" t="s">
        <v>540</v>
      </c>
      <c r="FG135">
        <v>105</v>
      </c>
      <c r="FH135" t="s">
        <v>148</v>
      </c>
      <c r="FI135" t="s">
        <v>148</v>
      </c>
      <c r="FJ135" t="s">
        <v>148</v>
      </c>
      <c r="FN135" t="s">
        <v>147</v>
      </c>
      <c r="FO135" t="s">
        <v>622</v>
      </c>
      <c r="FQ135" t="s">
        <v>572</v>
      </c>
      <c r="FR135" t="s">
        <v>197</v>
      </c>
      <c r="FS135" t="s">
        <v>154</v>
      </c>
      <c r="FT135" t="s">
        <v>197</v>
      </c>
      <c r="FU135" t="s">
        <v>197</v>
      </c>
      <c r="FV135" t="s">
        <v>197</v>
      </c>
      <c r="FW135" t="s">
        <v>197</v>
      </c>
      <c r="FX135" t="s">
        <v>197</v>
      </c>
      <c r="FY135" t="s">
        <v>197</v>
      </c>
      <c r="FZ135" t="s">
        <v>550</v>
      </c>
      <c r="GA135" t="s">
        <v>632</v>
      </c>
      <c r="GB135" t="s">
        <v>699</v>
      </c>
      <c r="GC135" t="s">
        <v>197</v>
      </c>
      <c r="GD135" t="s">
        <v>197</v>
      </c>
      <c r="GE135" t="s">
        <v>154</v>
      </c>
      <c r="GF135" t="s">
        <v>154</v>
      </c>
      <c r="GG135" t="s">
        <v>197</v>
      </c>
      <c r="GH135" t="s">
        <v>147</v>
      </c>
      <c r="GP135" t="s">
        <v>147</v>
      </c>
      <c r="GY135" t="s">
        <v>634</v>
      </c>
      <c r="HH135" t="s">
        <v>1135</v>
      </c>
      <c r="HK135" t="s">
        <v>148</v>
      </c>
      <c r="HL135" t="s">
        <v>574</v>
      </c>
      <c r="HM135" t="s">
        <v>154</v>
      </c>
      <c r="HN135" t="s">
        <v>197</v>
      </c>
      <c r="HO135" t="s">
        <v>197</v>
      </c>
      <c r="HP135" t="s">
        <v>197</v>
      </c>
      <c r="HQ135" t="s">
        <v>197</v>
      </c>
      <c r="HS135" t="s">
        <v>575</v>
      </c>
      <c r="HT135" t="s">
        <v>594</v>
      </c>
      <c r="HU135" t="s">
        <v>1319</v>
      </c>
      <c r="HV135" t="s">
        <v>197</v>
      </c>
      <c r="HW135" t="s">
        <v>197</v>
      </c>
      <c r="HX135" t="s">
        <v>197</v>
      </c>
      <c r="HY135" t="s">
        <v>197</v>
      </c>
      <c r="HZ135" t="s">
        <v>197</v>
      </c>
      <c r="IA135" t="s">
        <v>154</v>
      </c>
      <c r="IB135" t="s">
        <v>197</v>
      </c>
      <c r="IC135" t="s">
        <v>154</v>
      </c>
      <c r="ID135" t="s">
        <v>154</v>
      </c>
      <c r="IE135" t="s">
        <v>197</v>
      </c>
      <c r="IF135" t="s">
        <v>197</v>
      </c>
      <c r="IG135" t="s">
        <v>197</v>
      </c>
      <c r="IH135" t="s">
        <v>197</v>
      </c>
      <c r="IJ135" t="s">
        <v>147</v>
      </c>
      <c r="JH135" t="s">
        <v>148</v>
      </c>
      <c r="JI135" t="s">
        <v>717</v>
      </c>
      <c r="JJ135" t="s">
        <v>154</v>
      </c>
      <c r="JK135" t="s">
        <v>197</v>
      </c>
      <c r="JL135" t="s">
        <v>197</v>
      </c>
      <c r="JM135" t="s">
        <v>154</v>
      </c>
      <c r="JN135" t="s">
        <v>154</v>
      </c>
      <c r="JO135" t="s">
        <v>197</v>
      </c>
      <c r="JP135" t="s">
        <v>197</v>
      </c>
      <c r="JQ135" t="s">
        <v>197</v>
      </c>
      <c r="JR135" t="s">
        <v>613</v>
      </c>
      <c r="JS135" t="s">
        <v>197</v>
      </c>
      <c r="JT135" t="s">
        <v>197</v>
      </c>
      <c r="JU135" t="s">
        <v>154</v>
      </c>
      <c r="JV135" t="s">
        <v>197</v>
      </c>
      <c r="JW135" t="s">
        <v>154</v>
      </c>
      <c r="JX135" t="s">
        <v>154</v>
      </c>
      <c r="JY135" t="s">
        <v>197</v>
      </c>
      <c r="JZ135" t="s">
        <v>148</v>
      </c>
      <c r="KB135" t="s">
        <v>580</v>
      </c>
      <c r="KD135" t="s">
        <v>556</v>
      </c>
      <c r="KE135" t="s">
        <v>154</v>
      </c>
      <c r="KF135" t="s">
        <v>197</v>
      </c>
      <c r="KG135" t="s">
        <v>197</v>
      </c>
      <c r="KH135" t="s">
        <v>154</v>
      </c>
      <c r="KI135" t="s">
        <v>197</v>
      </c>
      <c r="KJ135" t="s">
        <v>197</v>
      </c>
      <c r="KK135" t="s">
        <v>197</v>
      </c>
      <c r="KM135" t="s">
        <v>557</v>
      </c>
      <c r="KN135" t="s">
        <v>148</v>
      </c>
      <c r="KO135" t="s">
        <v>558</v>
      </c>
      <c r="KP135" t="s">
        <v>600</v>
      </c>
      <c r="KR135" t="s">
        <v>148</v>
      </c>
      <c r="KS135" t="s">
        <v>601</v>
      </c>
      <c r="KT135" t="s">
        <v>154</v>
      </c>
      <c r="KU135" t="s">
        <v>154</v>
      </c>
      <c r="KV135" t="s">
        <v>197</v>
      </c>
      <c r="KX135" t="s">
        <v>1221</v>
      </c>
      <c r="KY135" t="s">
        <v>154</v>
      </c>
      <c r="KZ135" t="s">
        <v>197</v>
      </c>
      <c r="LA135" t="s">
        <v>197</v>
      </c>
      <c r="LB135" t="s">
        <v>197</v>
      </c>
      <c r="LC135" t="s">
        <v>197</v>
      </c>
      <c r="LD135" t="s">
        <v>197</v>
      </c>
      <c r="LE135" t="s">
        <v>154</v>
      </c>
      <c r="LF135" t="s">
        <v>154</v>
      </c>
      <c r="LG135" t="s">
        <v>197</v>
      </c>
      <c r="LH135" t="s">
        <v>197</v>
      </c>
      <c r="LJ135">
        <v>3</v>
      </c>
      <c r="LK135" s="24"/>
    </row>
    <row r="136" spans="1:323" x14ac:dyDescent="0.25">
      <c r="A136" s="48">
        <v>44539</v>
      </c>
      <c r="B136" s="48">
        <v>44561</v>
      </c>
      <c r="C136" t="s">
        <v>25</v>
      </c>
      <c r="D136" t="s">
        <v>6</v>
      </c>
      <c r="E136" s="49" t="s">
        <v>1779</v>
      </c>
      <c r="F136" s="49" t="s">
        <v>531</v>
      </c>
      <c r="G136" t="s">
        <v>521</v>
      </c>
      <c r="H136" t="s">
        <v>34</v>
      </c>
      <c r="I136" t="s">
        <v>522</v>
      </c>
      <c r="J136" t="s">
        <v>38</v>
      </c>
      <c r="K136" t="s">
        <v>703</v>
      </c>
      <c r="L136" t="s">
        <v>1320</v>
      </c>
      <c r="M136" t="s">
        <v>525</v>
      </c>
      <c r="N136" t="s">
        <v>772</v>
      </c>
      <c r="O136" s="46">
        <v>5</v>
      </c>
      <c r="P136" t="s">
        <v>16</v>
      </c>
      <c r="Q136" t="s">
        <v>527</v>
      </c>
      <c r="R136" t="s">
        <v>565</v>
      </c>
      <c r="S136" t="s">
        <v>148</v>
      </c>
      <c r="T136" t="s">
        <v>529</v>
      </c>
      <c r="Z136" t="s">
        <v>530</v>
      </c>
      <c r="AA136" t="s">
        <v>154</v>
      </c>
      <c r="AB136" t="s">
        <v>197</v>
      </c>
      <c r="AC136" t="s">
        <v>197</v>
      </c>
      <c r="AD136">
        <v>350</v>
      </c>
      <c r="AE136">
        <v>1378</v>
      </c>
      <c r="AF136">
        <v>350</v>
      </c>
      <c r="AG136">
        <v>1378</v>
      </c>
      <c r="AH136">
        <v>30</v>
      </c>
      <c r="AI136">
        <v>57</v>
      </c>
      <c r="AJ136">
        <v>38</v>
      </c>
      <c r="AK136">
        <v>40</v>
      </c>
      <c r="AL136">
        <v>100</v>
      </c>
      <c r="AM136">
        <v>140</v>
      </c>
      <c r="AN136">
        <v>98</v>
      </c>
      <c r="AO136">
        <v>130</v>
      </c>
      <c r="AP136">
        <v>320</v>
      </c>
      <c r="AQ136">
        <v>400</v>
      </c>
      <c r="AR136">
        <v>10</v>
      </c>
      <c r="AS136">
        <v>15</v>
      </c>
      <c r="AT136">
        <v>596</v>
      </c>
      <c r="AU136">
        <v>782</v>
      </c>
      <c r="AV136" t="s">
        <v>531</v>
      </c>
      <c r="AW136" t="s">
        <v>34</v>
      </c>
      <c r="AX136" t="s">
        <v>38</v>
      </c>
      <c r="AY136" t="s">
        <v>588</v>
      </c>
      <c r="AZ136" t="s">
        <v>154</v>
      </c>
      <c r="BA136" t="s">
        <v>197</v>
      </c>
      <c r="BB136" t="s">
        <v>197</v>
      </c>
      <c r="BC136" t="s">
        <v>197</v>
      </c>
      <c r="BD136" t="s">
        <v>197</v>
      </c>
      <c r="BE136" t="s">
        <v>154</v>
      </c>
      <c r="BF136" t="s">
        <v>197</v>
      </c>
      <c r="BG136" t="s">
        <v>197</v>
      </c>
      <c r="BH136" s="24">
        <v>2021</v>
      </c>
      <c r="BI136" s="24">
        <v>2021</v>
      </c>
      <c r="BJ136" t="s">
        <v>116</v>
      </c>
      <c r="BL136" t="s">
        <v>570</v>
      </c>
      <c r="CN136">
        <v>0</v>
      </c>
      <c r="CO136">
        <v>0</v>
      </c>
      <c r="DZ136">
        <v>0</v>
      </c>
      <c r="EA136">
        <v>0</v>
      </c>
      <c r="EF136" s="1">
        <v>1</v>
      </c>
      <c r="EG136" s="1">
        <v>0</v>
      </c>
      <c r="EH136" s="1">
        <v>0</v>
      </c>
      <c r="EI136" s="1">
        <v>0</v>
      </c>
      <c r="EJ136" t="s">
        <v>534</v>
      </c>
      <c r="EL136" t="s">
        <v>1321</v>
      </c>
      <c r="EM136" t="s">
        <v>197</v>
      </c>
      <c r="EN136" t="s">
        <v>197</v>
      </c>
      <c r="EO136" t="s">
        <v>154</v>
      </c>
      <c r="EP136" t="s">
        <v>197</v>
      </c>
      <c r="EQ136" t="s">
        <v>197</v>
      </c>
      <c r="ER136" t="s">
        <v>197</v>
      </c>
      <c r="ES136" t="s">
        <v>197</v>
      </c>
      <c r="ET136" t="s">
        <v>154</v>
      </c>
      <c r="EU136" t="s">
        <v>197</v>
      </c>
      <c r="EV136" t="s">
        <v>197</v>
      </c>
      <c r="EW136" t="s">
        <v>197</v>
      </c>
      <c r="FC136" t="s">
        <v>540</v>
      </c>
      <c r="FE136" t="s">
        <v>540</v>
      </c>
      <c r="FG136">
        <v>159</v>
      </c>
      <c r="FH136" t="s">
        <v>148</v>
      </c>
      <c r="FI136" t="s">
        <v>148</v>
      </c>
      <c r="FJ136" t="s">
        <v>148</v>
      </c>
      <c r="FN136" t="s">
        <v>147</v>
      </c>
      <c r="FO136" t="s">
        <v>170</v>
      </c>
      <c r="FQ136" t="s">
        <v>572</v>
      </c>
      <c r="FR136" t="s">
        <v>197</v>
      </c>
      <c r="FS136" t="s">
        <v>154</v>
      </c>
      <c r="FT136" t="s">
        <v>197</v>
      </c>
      <c r="FU136" t="s">
        <v>197</v>
      </c>
      <c r="FV136" t="s">
        <v>197</v>
      </c>
      <c r="FW136" t="s">
        <v>197</v>
      </c>
      <c r="FX136" t="s">
        <v>197</v>
      </c>
      <c r="FY136" t="s">
        <v>197</v>
      </c>
      <c r="FZ136" t="s">
        <v>550</v>
      </c>
      <c r="GA136" t="s">
        <v>632</v>
      </c>
      <c r="GB136" t="s">
        <v>573</v>
      </c>
      <c r="GC136" t="s">
        <v>197</v>
      </c>
      <c r="GD136" t="s">
        <v>197</v>
      </c>
      <c r="GE136" t="s">
        <v>154</v>
      </c>
      <c r="GF136" t="s">
        <v>197</v>
      </c>
      <c r="GG136" t="s">
        <v>197</v>
      </c>
      <c r="GH136" t="s">
        <v>147</v>
      </c>
      <c r="GP136" t="s">
        <v>147</v>
      </c>
      <c r="GY136" t="s">
        <v>547</v>
      </c>
      <c r="GZ136" t="s">
        <v>1770</v>
      </c>
      <c r="HA136" t="s">
        <v>197</v>
      </c>
      <c r="HB136" t="s">
        <v>197</v>
      </c>
      <c r="HC136" t="s">
        <v>197</v>
      </c>
      <c r="HD136" t="s">
        <v>197</v>
      </c>
      <c r="HE136" t="s">
        <v>197</v>
      </c>
      <c r="HF136" t="s">
        <v>197</v>
      </c>
      <c r="HG136" t="s">
        <v>154</v>
      </c>
      <c r="HI136" t="s">
        <v>548</v>
      </c>
      <c r="HK136" t="s">
        <v>148</v>
      </c>
      <c r="HL136" t="s">
        <v>574</v>
      </c>
      <c r="HM136" t="s">
        <v>154</v>
      </c>
      <c r="HN136" t="s">
        <v>197</v>
      </c>
      <c r="HO136" t="s">
        <v>197</v>
      </c>
      <c r="HP136" t="s">
        <v>197</v>
      </c>
      <c r="HQ136" t="s">
        <v>197</v>
      </c>
      <c r="HS136" t="s">
        <v>575</v>
      </c>
      <c r="HT136" t="s">
        <v>576</v>
      </c>
      <c r="HU136" t="s">
        <v>1322</v>
      </c>
      <c r="HV136" t="s">
        <v>197</v>
      </c>
      <c r="HW136" t="s">
        <v>197</v>
      </c>
      <c r="HX136" t="s">
        <v>197</v>
      </c>
      <c r="HY136" t="s">
        <v>197</v>
      </c>
      <c r="HZ136" t="s">
        <v>197</v>
      </c>
      <c r="IA136" t="s">
        <v>154</v>
      </c>
      <c r="IB136" t="s">
        <v>154</v>
      </c>
      <c r="IC136" t="s">
        <v>197</v>
      </c>
      <c r="ID136" t="s">
        <v>154</v>
      </c>
      <c r="IE136" t="s">
        <v>197</v>
      </c>
      <c r="IF136" t="s">
        <v>197</v>
      </c>
      <c r="IG136" t="s">
        <v>197</v>
      </c>
      <c r="IH136" t="s">
        <v>197</v>
      </c>
      <c r="IJ136" t="s">
        <v>147</v>
      </c>
      <c r="JH136" t="s">
        <v>148</v>
      </c>
      <c r="JI136" t="s">
        <v>744</v>
      </c>
      <c r="JJ136" t="s">
        <v>154</v>
      </c>
      <c r="JK136" t="s">
        <v>154</v>
      </c>
      <c r="JL136" t="s">
        <v>154</v>
      </c>
      <c r="JM136" t="s">
        <v>154</v>
      </c>
      <c r="JN136" t="s">
        <v>197</v>
      </c>
      <c r="JO136" t="s">
        <v>197</v>
      </c>
      <c r="JP136" t="s">
        <v>197</v>
      </c>
      <c r="JQ136" t="s">
        <v>197</v>
      </c>
      <c r="JR136" t="s">
        <v>1323</v>
      </c>
      <c r="JS136" t="s">
        <v>197</v>
      </c>
      <c r="JT136" t="s">
        <v>197</v>
      </c>
      <c r="JU136" t="s">
        <v>197</v>
      </c>
      <c r="JV136" t="s">
        <v>154</v>
      </c>
      <c r="JW136" t="s">
        <v>154</v>
      </c>
      <c r="JX136" t="s">
        <v>154</v>
      </c>
      <c r="JY136" t="s">
        <v>197</v>
      </c>
      <c r="JZ136" t="s">
        <v>148</v>
      </c>
      <c r="KB136" t="s">
        <v>598</v>
      </c>
      <c r="KD136" t="s">
        <v>614</v>
      </c>
      <c r="KE136" t="s">
        <v>154</v>
      </c>
      <c r="KF136" t="s">
        <v>197</v>
      </c>
      <c r="KG136" t="s">
        <v>197</v>
      </c>
      <c r="KH136" t="s">
        <v>197</v>
      </c>
      <c r="KI136" t="s">
        <v>197</v>
      </c>
      <c r="KJ136" t="s">
        <v>154</v>
      </c>
      <c r="KK136" t="s">
        <v>197</v>
      </c>
      <c r="KM136" t="s">
        <v>557</v>
      </c>
      <c r="KN136" t="s">
        <v>148</v>
      </c>
      <c r="KO136" t="s">
        <v>558</v>
      </c>
      <c r="KP136" t="s">
        <v>559</v>
      </c>
      <c r="KR136" t="s">
        <v>148</v>
      </c>
      <c r="KS136" t="s">
        <v>560</v>
      </c>
      <c r="KT136" t="s">
        <v>154</v>
      </c>
      <c r="KU136" t="s">
        <v>154</v>
      </c>
      <c r="KV136" t="s">
        <v>197</v>
      </c>
      <c r="KX136" t="s">
        <v>561</v>
      </c>
      <c r="KY136" t="s">
        <v>154</v>
      </c>
      <c r="KZ136" t="s">
        <v>154</v>
      </c>
      <c r="LA136" t="s">
        <v>197</v>
      </c>
      <c r="LB136" t="s">
        <v>197</v>
      </c>
      <c r="LC136" t="s">
        <v>197</v>
      </c>
      <c r="LD136" t="s">
        <v>197</v>
      </c>
      <c r="LE136" t="s">
        <v>197</v>
      </c>
      <c r="LF136" t="s">
        <v>154</v>
      </c>
      <c r="LG136" t="s">
        <v>197</v>
      </c>
      <c r="LH136" t="s">
        <v>197</v>
      </c>
      <c r="LJ136">
        <v>3</v>
      </c>
      <c r="LK136" s="24"/>
    </row>
    <row r="137" spans="1:323" x14ac:dyDescent="0.25">
      <c r="A137" s="48">
        <v>44528</v>
      </c>
      <c r="B137" s="48">
        <v>44561</v>
      </c>
      <c r="C137" t="s">
        <v>25</v>
      </c>
      <c r="D137" t="s">
        <v>6</v>
      </c>
      <c r="E137" s="49" t="s">
        <v>1779</v>
      </c>
      <c r="F137" s="49" t="s">
        <v>531</v>
      </c>
      <c r="G137" t="s">
        <v>616</v>
      </c>
      <c r="H137" t="s">
        <v>39</v>
      </c>
      <c r="I137" t="s">
        <v>673</v>
      </c>
      <c r="J137" t="s">
        <v>43</v>
      </c>
      <c r="K137" t="s">
        <v>1324</v>
      </c>
      <c r="L137" t="s">
        <v>1325</v>
      </c>
      <c r="M137" t="s">
        <v>525</v>
      </c>
      <c r="N137" t="s">
        <v>1326</v>
      </c>
      <c r="O137" s="46">
        <v>3</v>
      </c>
      <c r="P137" t="s">
        <v>16</v>
      </c>
      <c r="Q137" t="s">
        <v>527</v>
      </c>
      <c r="R137" t="s">
        <v>565</v>
      </c>
      <c r="S137" t="s">
        <v>148</v>
      </c>
      <c r="T137" t="s">
        <v>630</v>
      </c>
      <c r="V137" t="s">
        <v>646</v>
      </c>
      <c r="Z137" t="s">
        <v>530</v>
      </c>
      <c r="AA137" t="s">
        <v>154</v>
      </c>
      <c r="AB137" t="s">
        <v>197</v>
      </c>
      <c r="AC137" t="s">
        <v>197</v>
      </c>
      <c r="AD137">
        <v>720</v>
      </c>
      <c r="AE137">
        <v>2450</v>
      </c>
      <c r="AF137">
        <v>720</v>
      </c>
      <c r="AG137">
        <v>2450</v>
      </c>
      <c r="AH137">
        <v>60</v>
      </c>
      <c r="AI137">
        <v>100</v>
      </c>
      <c r="AJ137">
        <v>140</v>
      </c>
      <c r="AK137">
        <v>180</v>
      </c>
      <c r="AL137">
        <v>170</v>
      </c>
      <c r="AM137">
        <v>320</v>
      </c>
      <c r="AN137">
        <v>270</v>
      </c>
      <c r="AO137">
        <v>300</v>
      </c>
      <c r="AP137">
        <v>235</v>
      </c>
      <c r="AQ137">
        <v>400</v>
      </c>
      <c r="AR137">
        <v>105</v>
      </c>
      <c r="AS137">
        <v>170</v>
      </c>
      <c r="AT137">
        <v>980</v>
      </c>
      <c r="AU137">
        <v>1470</v>
      </c>
      <c r="AV137" t="s">
        <v>531</v>
      </c>
      <c r="AW137" t="s">
        <v>51</v>
      </c>
      <c r="AX137" t="s">
        <v>59</v>
      </c>
      <c r="AY137" t="s">
        <v>697</v>
      </c>
      <c r="AZ137" t="s">
        <v>154</v>
      </c>
      <c r="BA137" t="s">
        <v>197</v>
      </c>
      <c r="BB137" t="s">
        <v>197</v>
      </c>
      <c r="BC137" t="s">
        <v>197</v>
      </c>
      <c r="BD137" t="s">
        <v>154</v>
      </c>
      <c r="BE137" t="s">
        <v>197</v>
      </c>
      <c r="BF137" t="s">
        <v>197</v>
      </c>
      <c r="BG137" t="s">
        <v>197</v>
      </c>
      <c r="BH137" s="24">
        <v>2015</v>
      </c>
      <c r="BI137" s="24">
        <v>2021</v>
      </c>
      <c r="BJ137" t="s">
        <v>111</v>
      </c>
      <c r="BL137" t="s">
        <v>570</v>
      </c>
      <c r="CN137">
        <v>0</v>
      </c>
      <c r="CO137">
        <v>0</v>
      </c>
      <c r="DZ137">
        <v>0</v>
      </c>
      <c r="EA137">
        <v>0</v>
      </c>
      <c r="EF137" s="1">
        <v>1</v>
      </c>
      <c r="EG137" s="1">
        <v>0</v>
      </c>
      <c r="EH137" s="1">
        <v>0</v>
      </c>
      <c r="EI137" s="1">
        <v>0</v>
      </c>
      <c r="EJ137" t="s">
        <v>534</v>
      </c>
      <c r="EL137" t="s">
        <v>1327</v>
      </c>
      <c r="EM137" t="s">
        <v>154</v>
      </c>
      <c r="EN137" t="s">
        <v>154</v>
      </c>
      <c r="EO137" t="s">
        <v>154</v>
      </c>
      <c r="EP137" t="s">
        <v>154</v>
      </c>
      <c r="EQ137" t="s">
        <v>154</v>
      </c>
      <c r="ER137" t="s">
        <v>154</v>
      </c>
      <c r="ES137" t="s">
        <v>197</v>
      </c>
      <c r="ET137" t="s">
        <v>154</v>
      </c>
      <c r="EU137" t="s">
        <v>154</v>
      </c>
      <c r="EV137" t="s">
        <v>197</v>
      </c>
      <c r="EW137" t="s">
        <v>197</v>
      </c>
      <c r="EX137" t="s">
        <v>537</v>
      </c>
      <c r="EY137" t="s">
        <v>537</v>
      </c>
      <c r="EZ137" t="s">
        <v>537</v>
      </c>
      <c r="FA137" t="s">
        <v>876</v>
      </c>
      <c r="FB137" t="s">
        <v>537</v>
      </c>
      <c r="FC137" t="s">
        <v>540</v>
      </c>
      <c r="FE137" t="s">
        <v>540</v>
      </c>
      <c r="FF137" t="s">
        <v>540</v>
      </c>
      <c r="FG137">
        <v>360</v>
      </c>
      <c r="FH137" t="s">
        <v>148</v>
      </c>
      <c r="FI137" t="s">
        <v>148</v>
      </c>
      <c r="FJ137" t="s">
        <v>148</v>
      </c>
      <c r="FN137" t="s">
        <v>147</v>
      </c>
      <c r="FO137" t="s">
        <v>622</v>
      </c>
      <c r="FQ137" t="s">
        <v>688</v>
      </c>
      <c r="FR137" t="s">
        <v>197</v>
      </c>
      <c r="FS137" t="s">
        <v>154</v>
      </c>
      <c r="FT137" t="s">
        <v>197</v>
      </c>
      <c r="FU137" t="s">
        <v>197</v>
      </c>
      <c r="FV137" t="s">
        <v>154</v>
      </c>
      <c r="FW137" t="s">
        <v>197</v>
      </c>
      <c r="FX137" t="s">
        <v>197</v>
      </c>
      <c r="FY137" t="s">
        <v>197</v>
      </c>
      <c r="FZ137" t="s">
        <v>550</v>
      </c>
      <c r="GA137" t="s">
        <v>543</v>
      </c>
      <c r="GB137" t="s">
        <v>573</v>
      </c>
      <c r="GC137" t="s">
        <v>197</v>
      </c>
      <c r="GD137" t="s">
        <v>197</v>
      </c>
      <c r="GE137" t="s">
        <v>154</v>
      </c>
      <c r="GF137" t="s">
        <v>197</v>
      </c>
      <c r="GG137" t="s">
        <v>197</v>
      </c>
      <c r="GH137" t="s">
        <v>148</v>
      </c>
      <c r="GI137">
        <v>2150</v>
      </c>
      <c r="GJ137" t="s">
        <v>591</v>
      </c>
      <c r="GK137" t="s">
        <v>154</v>
      </c>
      <c r="GL137" t="s">
        <v>197</v>
      </c>
      <c r="GM137" t="s">
        <v>592</v>
      </c>
      <c r="GN137" t="s">
        <v>147</v>
      </c>
      <c r="GO137" t="s">
        <v>593</v>
      </c>
      <c r="GP137" t="s">
        <v>147</v>
      </c>
      <c r="GY137" t="s">
        <v>634</v>
      </c>
      <c r="HH137" t="s">
        <v>543</v>
      </c>
      <c r="HK137" t="s">
        <v>148</v>
      </c>
      <c r="HL137" t="s">
        <v>574</v>
      </c>
      <c r="HM137" t="s">
        <v>154</v>
      </c>
      <c r="HN137" t="s">
        <v>197</v>
      </c>
      <c r="HO137" t="s">
        <v>197</v>
      </c>
      <c r="HP137" t="s">
        <v>197</v>
      </c>
      <c r="HQ137" t="s">
        <v>197</v>
      </c>
      <c r="HS137" t="s">
        <v>550</v>
      </c>
      <c r="HU137" t="s">
        <v>1328</v>
      </c>
      <c r="HV137" t="s">
        <v>154</v>
      </c>
      <c r="HW137" t="s">
        <v>197</v>
      </c>
      <c r="HX137" t="s">
        <v>197</v>
      </c>
      <c r="HY137" t="s">
        <v>197</v>
      </c>
      <c r="HZ137" t="s">
        <v>197</v>
      </c>
      <c r="IA137" t="s">
        <v>154</v>
      </c>
      <c r="IB137" t="s">
        <v>154</v>
      </c>
      <c r="IC137" t="s">
        <v>197</v>
      </c>
      <c r="ID137" t="s">
        <v>197</v>
      </c>
      <c r="IE137" t="s">
        <v>197</v>
      </c>
      <c r="IF137" t="s">
        <v>197</v>
      </c>
      <c r="IG137" t="s">
        <v>197</v>
      </c>
      <c r="IH137" t="s">
        <v>197</v>
      </c>
      <c r="IJ137" t="s">
        <v>147</v>
      </c>
      <c r="JH137" t="s">
        <v>148</v>
      </c>
      <c r="JI137" t="s">
        <v>717</v>
      </c>
      <c r="JJ137" t="s">
        <v>154</v>
      </c>
      <c r="JK137" t="s">
        <v>197</v>
      </c>
      <c r="JL137" t="s">
        <v>197</v>
      </c>
      <c r="JM137" t="s">
        <v>154</v>
      </c>
      <c r="JN137" t="s">
        <v>154</v>
      </c>
      <c r="JO137" t="s">
        <v>197</v>
      </c>
      <c r="JP137" t="s">
        <v>197</v>
      </c>
      <c r="JQ137" t="s">
        <v>197</v>
      </c>
      <c r="JR137" t="s">
        <v>613</v>
      </c>
      <c r="JS137" t="s">
        <v>197</v>
      </c>
      <c r="JT137" t="s">
        <v>197</v>
      </c>
      <c r="JU137" t="s">
        <v>154</v>
      </c>
      <c r="JV137" t="s">
        <v>197</v>
      </c>
      <c r="JW137" t="s">
        <v>154</v>
      </c>
      <c r="JX137" t="s">
        <v>154</v>
      </c>
      <c r="JY137" t="s">
        <v>197</v>
      </c>
      <c r="JZ137" t="s">
        <v>148</v>
      </c>
      <c r="KB137" t="s">
        <v>639</v>
      </c>
      <c r="KD137" t="s">
        <v>1329</v>
      </c>
      <c r="KE137" t="s">
        <v>197</v>
      </c>
      <c r="KF137" t="s">
        <v>197</v>
      </c>
      <c r="KG137" t="s">
        <v>197</v>
      </c>
      <c r="KH137" t="s">
        <v>154</v>
      </c>
      <c r="KI137" t="s">
        <v>154</v>
      </c>
      <c r="KJ137" t="s">
        <v>197</v>
      </c>
      <c r="KK137" t="s">
        <v>197</v>
      </c>
      <c r="KM137" t="s">
        <v>582</v>
      </c>
      <c r="KN137" t="s">
        <v>148</v>
      </c>
      <c r="KO137" t="s">
        <v>558</v>
      </c>
      <c r="KP137" t="s">
        <v>559</v>
      </c>
      <c r="KR137" t="s">
        <v>148</v>
      </c>
      <c r="KS137" t="s">
        <v>1330</v>
      </c>
      <c r="KT137" t="s">
        <v>197</v>
      </c>
      <c r="KU137" t="s">
        <v>154</v>
      </c>
      <c r="KV137" t="s">
        <v>197</v>
      </c>
      <c r="KX137" t="s">
        <v>561</v>
      </c>
      <c r="KY137" t="s">
        <v>154</v>
      </c>
      <c r="KZ137" t="s">
        <v>154</v>
      </c>
      <c r="LA137" t="s">
        <v>197</v>
      </c>
      <c r="LB137" t="s">
        <v>197</v>
      </c>
      <c r="LC137" t="s">
        <v>197</v>
      </c>
      <c r="LD137" t="s">
        <v>197</v>
      </c>
      <c r="LE137" t="s">
        <v>197</v>
      </c>
      <c r="LF137" t="s">
        <v>154</v>
      </c>
      <c r="LG137" t="s">
        <v>197</v>
      </c>
      <c r="LH137" t="s">
        <v>197</v>
      </c>
      <c r="LJ137">
        <v>3</v>
      </c>
      <c r="LK137" s="24"/>
    </row>
    <row r="138" spans="1:323" x14ac:dyDescent="0.25">
      <c r="A138" s="48">
        <v>44528</v>
      </c>
      <c r="B138" s="48">
        <v>44561</v>
      </c>
      <c r="C138" t="s">
        <v>25</v>
      </c>
      <c r="D138" t="s">
        <v>6</v>
      </c>
      <c r="E138" s="49" t="s">
        <v>1779</v>
      </c>
      <c r="F138" s="49" t="s">
        <v>531</v>
      </c>
      <c r="G138" t="s">
        <v>616</v>
      </c>
      <c r="H138" t="s">
        <v>39</v>
      </c>
      <c r="I138" t="s">
        <v>673</v>
      </c>
      <c r="J138" t="s">
        <v>43</v>
      </c>
      <c r="K138" t="s">
        <v>1331</v>
      </c>
      <c r="L138" t="s">
        <v>1326</v>
      </c>
      <c r="M138" t="s">
        <v>525</v>
      </c>
      <c r="N138" t="s">
        <v>1332</v>
      </c>
      <c r="O138" s="46">
        <v>3</v>
      </c>
      <c r="P138" t="s">
        <v>16</v>
      </c>
      <c r="Q138" t="s">
        <v>527</v>
      </c>
      <c r="R138" t="s">
        <v>565</v>
      </c>
      <c r="S138" t="s">
        <v>148</v>
      </c>
      <c r="T138" t="s">
        <v>529</v>
      </c>
      <c r="Z138" t="s">
        <v>530</v>
      </c>
      <c r="AA138" t="s">
        <v>154</v>
      </c>
      <c r="AB138" t="s">
        <v>197</v>
      </c>
      <c r="AC138" t="s">
        <v>197</v>
      </c>
      <c r="AD138">
        <v>409</v>
      </c>
      <c r="AE138">
        <v>1548</v>
      </c>
      <c r="AF138">
        <v>409</v>
      </c>
      <c r="AG138">
        <v>1548</v>
      </c>
      <c r="AH138">
        <v>95</v>
      </c>
      <c r="AI138">
        <v>70</v>
      </c>
      <c r="AJ138">
        <v>180</v>
      </c>
      <c r="AK138">
        <v>120</v>
      </c>
      <c r="AL138">
        <v>80</v>
      </c>
      <c r="AM138">
        <v>110</v>
      </c>
      <c r="AN138">
        <v>180</v>
      </c>
      <c r="AO138">
        <v>170</v>
      </c>
      <c r="AP138">
        <v>190</v>
      </c>
      <c r="AQ138">
        <v>280</v>
      </c>
      <c r="AR138">
        <v>43</v>
      </c>
      <c r="AS138">
        <v>30</v>
      </c>
      <c r="AT138">
        <v>768</v>
      </c>
      <c r="AU138">
        <v>780</v>
      </c>
      <c r="AV138" t="s">
        <v>531</v>
      </c>
      <c r="AW138" t="s">
        <v>51</v>
      </c>
      <c r="AX138" t="s">
        <v>55</v>
      </c>
      <c r="AY138" t="s">
        <v>793</v>
      </c>
      <c r="AZ138" t="s">
        <v>154</v>
      </c>
      <c r="BA138" t="s">
        <v>197</v>
      </c>
      <c r="BB138" t="s">
        <v>197</v>
      </c>
      <c r="BC138" t="s">
        <v>197</v>
      </c>
      <c r="BD138" t="s">
        <v>154</v>
      </c>
      <c r="BE138" t="s">
        <v>197</v>
      </c>
      <c r="BF138" t="s">
        <v>197</v>
      </c>
      <c r="BG138" t="s">
        <v>197</v>
      </c>
      <c r="BH138" s="24">
        <v>2015</v>
      </c>
      <c r="BI138" s="24">
        <v>2020</v>
      </c>
      <c r="BJ138" t="s">
        <v>111</v>
      </c>
      <c r="BL138" t="s">
        <v>570</v>
      </c>
      <c r="CN138">
        <v>0</v>
      </c>
      <c r="CO138">
        <v>0</v>
      </c>
      <c r="DZ138">
        <v>0</v>
      </c>
      <c r="EA138">
        <v>0</v>
      </c>
      <c r="EF138" s="1">
        <v>0.99755501222493892</v>
      </c>
      <c r="EG138" s="1">
        <v>0</v>
      </c>
      <c r="EH138" s="1">
        <v>2.4449877750611247E-3</v>
      </c>
      <c r="EI138" s="1">
        <v>0</v>
      </c>
      <c r="EJ138" t="s">
        <v>534</v>
      </c>
      <c r="EL138" t="s">
        <v>1333</v>
      </c>
      <c r="EM138" t="s">
        <v>154</v>
      </c>
      <c r="EN138" t="s">
        <v>154</v>
      </c>
      <c r="EO138" t="s">
        <v>154</v>
      </c>
      <c r="EP138" t="s">
        <v>154</v>
      </c>
      <c r="EQ138" t="s">
        <v>154</v>
      </c>
      <c r="ER138" t="s">
        <v>197</v>
      </c>
      <c r="ES138" t="s">
        <v>197</v>
      </c>
      <c r="ET138" t="s">
        <v>197</v>
      </c>
      <c r="EU138" t="s">
        <v>154</v>
      </c>
      <c r="EV138" t="s">
        <v>197</v>
      </c>
      <c r="EW138" t="s">
        <v>197</v>
      </c>
      <c r="EX138" t="s">
        <v>537</v>
      </c>
      <c r="EY138" t="s">
        <v>537</v>
      </c>
      <c r="EZ138" t="s">
        <v>537</v>
      </c>
      <c r="FA138" t="s">
        <v>538</v>
      </c>
      <c r="FE138" t="s">
        <v>540</v>
      </c>
      <c r="FF138" t="s">
        <v>540</v>
      </c>
      <c r="FG138">
        <v>314</v>
      </c>
      <c r="FH138" t="s">
        <v>148</v>
      </c>
      <c r="FI138" t="s">
        <v>148</v>
      </c>
      <c r="FJ138" t="s">
        <v>148</v>
      </c>
      <c r="FN138" t="s">
        <v>147</v>
      </c>
      <c r="FO138" t="s">
        <v>622</v>
      </c>
      <c r="FQ138" t="s">
        <v>688</v>
      </c>
      <c r="FR138" t="s">
        <v>197</v>
      </c>
      <c r="FS138" t="s">
        <v>154</v>
      </c>
      <c r="FT138" t="s">
        <v>197</v>
      </c>
      <c r="FU138" t="s">
        <v>197</v>
      </c>
      <c r="FV138" t="s">
        <v>154</v>
      </c>
      <c r="FW138" t="s">
        <v>197</v>
      </c>
      <c r="FX138" t="s">
        <v>197</v>
      </c>
      <c r="FY138" t="s">
        <v>197</v>
      </c>
      <c r="FZ138" t="s">
        <v>550</v>
      </c>
      <c r="GA138" t="s">
        <v>543</v>
      </c>
      <c r="GB138" t="s">
        <v>610</v>
      </c>
      <c r="GC138" t="s">
        <v>154</v>
      </c>
      <c r="GD138" t="s">
        <v>197</v>
      </c>
      <c r="GE138" t="s">
        <v>197</v>
      </c>
      <c r="GF138" t="s">
        <v>197</v>
      </c>
      <c r="GG138" t="s">
        <v>197</v>
      </c>
      <c r="GH138" t="s">
        <v>147</v>
      </c>
      <c r="GP138" t="s">
        <v>147</v>
      </c>
      <c r="GY138" t="s">
        <v>839</v>
      </c>
      <c r="GZ138" t="s">
        <v>1770</v>
      </c>
      <c r="HA138" t="s">
        <v>197</v>
      </c>
      <c r="HB138" t="s">
        <v>197</v>
      </c>
      <c r="HC138" t="s">
        <v>197</v>
      </c>
      <c r="HD138" t="s">
        <v>197</v>
      </c>
      <c r="HE138" t="s">
        <v>197</v>
      </c>
      <c r="HF138" t="s">
        <v>197</v>
      </c>
      <c r="HG138" t="s">
        <v>154</v>
      </c>
      <c r="HH138" t="s">
        <v>543</v>
      </c>
      <c r="HI138" t="s">
        <v>1334</v>
      </c>
      <c r="HK138" t="s">
        <v>148</v>
      </c>
      <c r="HL138" t="s">
        <v>574</v>
      </c>
      <c r="HM138" t="s">
        <v>154</v>
      </c>
      <c r="HN138" t="s">
        <v>197</v>
      </c>
      <c r="HO138" t="s">
        <v>197</v>
      </c>
      <c r="HP138" t="s">
        <v>197</v>
      </c>
      <c r="HQ138" t="s">
        <v>197</v>
      </c>
      <c r="HS138" t="s">
        <v>575</v>
      </c>
      <c r="HT138" t="s">
        <v>871</v>
      </c>
      <c r="HU138" t="s">
        <v>1177</v>
      </c>
      <c r="HV138" t="s">
        <v>197</v>
      </c>
      <c r="HW138" t="s">
        <v>197</v>
      </c>
      <c r="HX138" t="s">
        <v>197</v>
      </c>
      <c r="HY138" t="s">
        <v>197</v>
      </c>
      <c r="HZ138" t="s">
        <v>197</v>
      </c>
      <c r="IA138" t="s">
        <v>154</v>
      </c>
      <c r="IB138" t="s">
        <v>197</v>
      </c>
      <c r="IC138" t="s">
        <v>154</v>
      </c>
      <c r="ID138" t="s">
        <v>154</v>
      </c>
      <c r="IE138" t="s">
        <v>197</v>
      </c>
      <c r="IF138" t="s">
        <v>197</v>
      </c>
      <c r="IG138" t="s">
        <v>197</v>
      </c>
      <c r="IH138" t="s">
        <v>197</v>
      </c>
      <c r="IJ138" t="s">
        <v>147</v>
      </c>
      <c r="JH138" t="s">
        <v>148</v>
      </c>
      <c r="JI138" t="s">
        <v>1008</v>
      </c>
      <c r="JJ138" t="s">
        <v>154</v>
      </c>
      <c r="JK138" t="s">
        <v>197</v>
      </c>
      <c r="JL138" t="s">
        <v>197</v>
      </c>
      <c r="JM138" t="s">
        <v>154</v>
      </c>
      <c r="JN138" t="s">
        <v>154</v>
      </c>
      <c r="JO138" t="s">
        <v>197</v>
      </c>
      <c r="JP138" t="s">
        <v>197</v>
      </c>
      <c r="JQ138" t="s">
        <v>197</v>
      </c>
      <c r="JR138" t="s">
        <v>753</v>
      </c>
      <c r="JS138" t="s">
        <v>197</v>
      </c>
      <c r="JT138" t="s">
        <v>197</v>
      </c>
      <c r="JU138" t="s">
        <v>154</v>
      </c>
      <c r="JV138" t="s">
        <v>197</v>
      </c>
      <c r="JW138" t="s">
        <v>154</v>
      </c>
      <c r="JX138" t="s">
        <v>154</v>
      </c>
      <c r="JY138" t="s">
        <v>197</v>
      </c>
      <c r="JZ138" t="s">
        <v>148</v>
      </c>
      <c r="KB138" t="s">
        <v>639</v>
      </c>
      <c r="KD138" t="s">
        <v>614</v>
      </c>
      <c r="KE138" t="s">
        <v>154</v>
      </c>
      <c r="KF138" t="s">
        <v>197</v>
      </c>
      <c r="KG138" t="s">
        <v>197</v>
      </c>
      <c r="KH138" t="s">
        <v>197</v>
      </c>
      <c r="KI138" t="s">
        <v>197</v>
      </c>
      <c r="KJ138" t="s">
        <v>154</v>
      </c>
      <c r="KK138" t="s">
        <v>197</v>
      </c>
      <c r="KM138" t="s">
        <v>652</v>
      </c>
      <c r="KN138" t="s">
        <v>148</v>
      </c>
      <c r="KO138" t="s">
        <v>842</v>
      </c>
      <c r="KP138" t="s">
        <v>559</v>
      </c>
      <c r="KR138" t="s">
        <v>148</v>
      </c>
      <c r="KS138" t="s">
        <v>560</v>
      </c>
      <c r="KT138" t="s">
        <v>154</v>
      </c>
      <c r="KU138" t="s">
        <v>154</v>
      </c>
      <c r="KV138" t="s">
        <v>197</v>
      </c>
      <c r="KX138" t="s">
        <v>626</v>
      </c>
      <c r="KY138" t="s">
        <v>154</v>
      </c>
      <c r="KZ138" t="s">
        <v>197</v>
      </c>
      <c r="LA138" t="s">
        <v>197</v>
      </c>
      <c r="LB138" t="s">
        <v>154</v>
      </c>
      <c r="LC138" t="s">
        <v>197</v>
      </c>
      <c r="LD138" t="s">
        <v>197</v>
      </c>
      <c r="LE138" t="s">
        <v>197</v>
      </c>
      <c r="LF138" t="s">
        <v>154</v>
      </c>
      <c r="LG138" t="s">
        <v>197</v>
      </c>
      <c r="LH138" t="s">
        <v>197</v>
      </c>
      <c r="LJ138">
        <v>3</v>
      </c>
      <c r="LK138" s="24"/>
    </row>
    <row r="139" spans="1:323" x14ac:dyDescent="0.25">
      <c r="A139" s="48">
        <v>44528</v>
      </c>
      <c r="B139" s="48">
        <v>44561</v>
      </c>
      <c r="C139" t="s">
        <v>25</v>
      </c>
      <c r="D139" t="s">
        <v>6</v>
      </c>
      <c r="E139" s="49" t="s">
        <v>1779</v>
      </c>
      <c r="F139" s="49" t="s">
        <v>531</v>
      </c>
      <c r="G139" t="s">
        <v>616</v>
      </c>
      <c r="H139" t="s">
        <v>39</v>
      </c>
      <c r="I139" t="s">
        <v>673</v>
      </c>
      <c r="J139" t="s">
        <v>43</v>
      </c>
      <c r="K139" t="s">
        <v>1335</v>
      </c>
      <c r="L139" t="s">
        <v>1336</v>
      </c>
      <c r="M139" t="s">
        <v>525</v>
      </c>
      <c r="N139" t="s">
        <v>1337</v>
      </c>
      <c r="O139" s="46">
        <v>2</v>
      </c>
      <c r="P139" t="s">
        <v>16</v>
      </c>
      <c r="Q139" t="s">
        <v>527</v>
      </c>
      <c r="R139" t="s">
        <v>565</v>
      </c>
      <c r="S139" t="s">
        <v>148</v>
      </c>
      <c r="T139" t="s">
        <v>630</v>
      </c>
      <c r="V139" t="s">
        <v>646</v>
      </c>
      <c r="Z139" t="s">
        <v>530</v>
      </c>
      <c r="AA139" t="s">
        <v>154</v>
      </c>
      <c r="AB139" t="s">
        <v>197</v>
      </c>
      <c r="AC139" t="s">
        <v>197</v>
      </c>
      <c r="AD139">
        <v>692</v>
      </c>
      <c r="AE139">
        <v>4550</v>
      </c>
      <c r="AF139">
        <v>692</v>
      </c>
      <c r="AG139">
        <v>4550</v>
      </c>
      <c r="AH139">
        <v>137</v>
      </c>
      <c r="AI139">
        <v>137</v>
      </c>
      <c r="AJ139">
        <v>228</v>
      </c>
      <c r="AK139">
        <v>268</v>
      </c>
      <c r="AL139">
        <v>319</v>
      </c>
      <c r="AM139">
        <v>319</v>
      </c>
      <c r="AN139">
        <v>364</v>
      </c>
      <c r="AO139">
        <v>410</v>
      </c>
      <c r="AP139">
        <v>865</v>
      </c>
      <c r="AQ139">
        <v>1229</v>
      </c>
      <c r="AR139">
        <v>137</v>
      </c>
      <c r="AS139">
        <v>137</v>
      </c>
      <c r="AT139">
        <v>2050</v>
      </c>
      <c r="AU139">
        <v>2500</v>
      </c>
      <c r="AV139" t="s">
        <v>531</v>
      </c>
      <c r="AW139" t="s">
        <v>51</v>
      </c>
      <c r="AX139" t="s">
        <v>55</v>
      </c>
      <c r="AY139" t="s">
        <v>656</v>
      </c>
      <c r="AZ139" t="s">
        <v>154</v>
      </c>
      <c r="BA139" t="s">
        <v>197</v>
      </c>
      <c r="BB139" t="s">
        <v>197</v>
      </c>
      <c r="BC139" t="s">
        <v>197</v>
      </c>
      <c r="BD139" t="s">
        <v>154</v>
      </c>
      <c r="BE139" t="s">
        <v>154</v>
      </c>
      <c r="BF139" t="s">
        <v>197</v>
      </c>
      <c r="BG139" t="s">
        <v>197</v>
      </c>
      <c r="BH139" s="24">
        <v>2016</v>
      </c>
      <c r="BI139" s="24">
        <v>2017</v>
      </c>
      <c r="BJ139" t="s">
        <v>111</v>
      </c>
      <c r="BL139" t="s">
        <v>570</v>
      </c>
      <c r="CN139">
        <v>0</v>
      </c>
      <c r="CO139">
        <v>0</v>
      </c>
      <c r="DZ139">
        <v>0</v>
      </c>
      <c r="EA139">
        <v>0</v>
      </c>
      <c r="EF139" s="1">
        <v>1</v>
      </c>
      <c r="EG139" s="1">
        <v>0</v>
      </c>
      <c r="EH139" s="1">
        <v>0</v>
      </c>
      <c r="EI139" s="1">
        <v>0</v>
      </c>
      <c r="EJ139" t="s">
        <v>534</v>
      </c>
      <c r="EL139" t="s">
        <v>1338</v>
      </c>
      <c r="EM139" t="s">
        <v>154</v>
      </c>
      <c r="EN139" t="s">
        <v>154</v>
      </c>
      <c r="EO139" t="s">
        <v>154</v>
      </c>
      <c r="EP139" t="s">
        <v>197</v>
      </c>
      <c r="EQ139" t="s">
        <v>197</v>
      </c>
      <c r="ER139" t="s">
        <v>197</v>
      </c>
      <c r="ES139" t="s">
        <v>197</v>
      </c>
      <c r="ET139" t="s">
        <v>197</v>
      </c>
      <c r="EU139" t="s">
        <v>154</v>
      </c>
      <c r="EV139" t="s">
        <v>197</v>
      </c>
      <c r="EW139" t="s">
        <v>197</v>
      </c>
      <c r="EX139" t="s">
        <v>537</v>
      </c>
      <c r="EY139" t="s">
        <v>537</v>
      </c>
      <c r="EZ139" t="s">
        <v>537</v>
      </c>
      <c r="FE139" t="s">
        <v>540</v>
      </c>
      <c r="FG139">
        <v>2122</v>
      </c>
      <c r="FH139" t="s">
        <v>148</v>
      </c>
      <c r="FI139" t="s">
        <v>148</v>
      </c>
      <c r="FJ139" t="s">
        <v>148</v>
      </c>
      <c r="FN139" t="s">
        <v>147</v>
      </c>
      <c r="FO139" t="s">
        <v>170</v>
      </c>
      <c r="FQ139" t="s">
        <v>688</v>
      </c>
      <c r="FR139" t="s">
        <v>197</v>
      </c>
      <c r="FS139" t="s">
        <v>154</v>
      </c>
      <c r="FT139" t="s">
        <v>197</v>
      </c>
      <c r="FU139" t="s">
        <v>197</v>
      </c>
      <c r="FV139" t="s">
        <v>154</v>
      </c>
      <c r="FW139" t="s">
        <v>197</v>
      </c>
      <c r="FX139" t="s">
        <v>197</v>
      </c>
      <c r="FY139" t="s">
        <v>197</v>
      </c>
      <c r="FZ139" t="s">
        <v>550</v>
      </c>
      <c r="GA139" t="s">
        <v>632</v>
      </c>
      <c r="GB139" t="s">
        <v>610</v>
      </c>
      <c r="GC139" t="s">
        <v>154</v>
      </c>
      <c r="GD139" t="s">
        <v>197</v>
      </c>
      <c r="GE139" t="s">
        <v>197</v>
      </c>
      <c r="GF139" t="s">
        <v>197</v>
      </c>
      <c r="GG139" t="s">
        <v>197</v>
      </c>
      <c r="GH139" t="s">
        <v>147</v>
      </c>
      <c r="GP139" t="s">
        <v>147</v>
      </c>
      <c r="GY139" t="s">
        <v>547</v>
      </c>
      <c r="GZ139" t="s">
        <v>1770</v>
      </c>
      <c r="HA139" t="s">
        <v>197</v>
      </c>
      <c r="HB139" t="s">
        <v>197</v>
      </c>
      <c r="HC139" t="s">
        <v>197</v>
      </c>
      <c r="HD139" t="s">
        <v>197</v>
      </c>
      <c r="HE139" t="s">
        <v>197</v>
      </c>
      <c r="HF139" t="s">
        <v>197</v>
      </c>
      <c r="HG139" t="s">
        <v>154</v>
      </c>
      <c r="HI139" t="s">
        <v>1339</v>
      </c>
      <c r="HK139" t="s">
        <v>148</v>
      </c>
      <c r="HL139" t="s">
        <v>574</v>
      </c>
      <c r="HM139" t="s">
        <v>154</v>
      </c>
      <c r="HN139" t="s">
        <v>197</v>
      </c>
      <c r="HO139" t="s">
        <v>197</v>
      </c>
      <c r="HP139" t="s">
        <v>197</v>
      </c>
      <c r="HQ139" t="s">
        <v>197</v>
      </c>
      <c r="HS139" t="s">
        <v>575</v>
      </c>
      <c r="HT139" t="s">
        <v>871</v>
      </c>
      <c r="HU139" t="s">
        <v>1340</v>
      </c>
      <c r="HV139" t="s">
        <v>154</v>
      </c>
      <c r="HW139" t="s">
        <v>197</v>
      </c>
      <c r="HX139" t="s">
        <v>197</v>
      </c>
      <c r="HY139" t="s">
        <v>197</v>
      </c>
      <c r="HZ139" t="s">
        <v>197</v>
      </c>
      <c r="IA139" t="s">
        <v>197</v>
      </c>
      <c r="IB139" t="s">
        <v>197</v>
      </c>
      <c r="IC139" t="s">
        <v>154</v>
      </c>
      <c r="ID139" t="s">
        <v>154</v>
      </c>
      <c r="IE139" t="s">
        <v>197</v>
      </c>
      <c r="IF139" t="s">
        <v>197</v>
      </c>
      <c r="IG139" t="s">
        <v>197</v>
      </c>
      <c r="IH139" t="s">
        <v>197</v>
      </c>
      <c r="IJ139" t="s">
        <v>147</v>
      </c>
      <c r="JH139" t="s">
        <v>148</v>
      </c>
      <c r="JI139" t="s">
        <v>670</v>
      </c>
      <c r="JJ139" t="s">
        <v>154</v>
      </c>
      <c r="JK139" t="s">
        <v>154</v>
      </c>
      <c r="JL139" t="s">
        <v>154</v>
      </c>
      <c r="JM139" t="s">
        <v>197</v>
      </c>
      <c r="JN139" t="s">
        <v>197</v>
      </c>
      <c r="JO139" t="s">
        <v>197</v>
      </c>
      <c r="JP139" t="s">
        <v>197</v>
      </c>
      <c r="JQ139" t="s">
        <v>197</v>
      </c>
      <c r="JR139" t="s">
        <v>613</v>
      </c>
      <c r="JS139" t="s">
        <v>197</v>
      </c>
      <c r="JT139" t="s">
        <v>197</v>
      </c>
      <c r="JU139" t="s">
        <v>154</v>
      </c>
      <c r="JV139" t="s">
        <v>197</v>
      </c>
      <c r="JW139" t="s">
        <v>154</v>
      </c>
      <c r="JX139" t="s">
        <v>154</v>
      </c>
      <c r="JY139" t="s">
        <v>197</v>
      </c>
      <c r="JZ139" t="s">
        <v>148</v>
      </c>
      <c r="KB139" t="s">
        <v>555</v>
      </c>
      <c r="KD139" t="s">
        <v>614</v>
      </c>
      <c r="KE139" t="s">
        <v>154</v>
      </c>
      <c r="KF139" t="s">
        <v>197</v>
      </c>
      <c r="KG139" t="s">
        <v>197</v>
      </c>
      <c r="KH139" t="s">
        <v>197</v>
      </c>
      <c r="KI139" t="s">
        <v>197</v>
      </c>
      <c r="KJ139" t="s">
        <v>154</v>
      </c>
      <c r="KK139" t="s">
        <v>197</v>
      </c>
      <c r="KM139" t="s">
        <v>582</v>
      </c>
      <c r="KN139" t="s">
        <v>148</v>
      </c>
      <c r="KO139" t="s">
        <v>864</v>
      </c>
      <c r="KP139" t="s">
        <v>559</v>
      </c>
      <c r="KR139" t="s">
        <v>148</v>
      </c>
      <c r="KS139" t="s">
        <v>560</v>
      </c>
      <c r="KT139" t="s">
        <v>154</v>
      </c>
      <c r="KU139" t="s">
        <v>154</v>
      </c>
      <c r="KV139" t="s">
        <v>197</v>
      </c>
      <c r="KX139" t="s">
        <v>813</v>
      </c>
      <c r="KY139" t="s">
        <v>154</v>
      </c>
      <c r="KZ139" t="s">
        <v>197</v>
      </c>
      <c r="LA139" t="s">
        <v>197</v>
      </c>
      <c r="LB139" t="s">
        <v>197</v>
      </c>
      <c r="LC139" t="s">
        <v>197</v>
      </c>
      <c r="LD139" t="s">
        <v>197</v>
      </c>
      <c r="LE139" t="s">
        <v>154</v>
      </c>
      <c r="LF139" t="s">
        <v>154</v>
      </c>
      <c r="LG139" t="s">
        <v>197</v>
      </c>
      <c r="LH139" t="s">
        <v>197</v>
      </c>
      <c r="LJ139">
        <v>3</v>
      </c>
      <c r="LK139" s="24"/>
    </row>
    <row r="140" spans="1:323" x14ac:dyDescent="0.25">
      <c r="A140" s="48">
        <v>44554</v>
      </c>
      <c r="B140" s="48">
        <v>44561</v>
      </c>
      <c r="C140" t="s">
        <v>25</v>
      </c>
      <c r="D140" t="s">
        <v>6</v>
      </c>
      <c r="E140" s="49" t="s">
        <v>1779</v>
      </c>
      <c r="F140" s="49" t="s">
        <v>531</v>
      </c>
      <c r="G140" t="s">
        <v>616</v>
      </c>
      <c r="H140" t="s">
        <v>39</v>
      </c>
      <c r="I140" t="s">
        <v>673</v>
      </c>
      <c r="J140" t="s">
        <v>43</v>
      </c>
      <c r="K140" t="s">
        <v>1341</v>
      </c>
      <c r="L140" t="s">
        <v>1342</v>
      </c>
      <c r="M140" t="s">
        <v>525</v>
      </c>
      <c r="N140" t="s">
        <v>676</v>
      </c>
      <c r="O140" s="46">
        <v>3</v>
      </c>
      <c r="P140" t="s">
        <v>16</v>
      </c>
      <c r="Q140" t="s">
        <v>527</v>
      </c>
      <c r="R140" t="s">
        <v>528</v>
      </c>
      <c r="S140" t="s">
        <v>148</v>
      </c>
      <c r="T140" t="s">
        <v>630</v>
      </c>
      <c r="V140" t="s">
        <v>646</v>
      </c>
      <c r="Z140" t="s">
        <v>655</v>
      </c>
      <c r="AA140" t="s">
        <v>154</v>
      </c>
      <c r="AB140" t="s">
        <v>197</v>
      </c>
      <c r="AC140" t="s">
        <v>154</v>
      </c>
      <c r="AD140">
        <v>4550</v>
      </c>
      <c r="AE140">
        <v>23300</v>
      </c>
      <c r="AF140">
        <v>4500</v>
      </c>
      <c r="AG140">
        <v>23000</v>
      </c>
      <c r="AH140">
        <v>690</v>
      </c>
      <c r="AI140">
        <v>690</v>
      </c>
      <c r="AJ140">
        <v>1150</v>
      </c>
      <c r="AK140">
        <v>1380</v>
      </c>
      <c r="AL140">
        <v>1610</v>
      </c>
      <c r="AM140">
        <v>1610</v>
      </c>
      <c r="AN140">
        <v>1840</v>
      </c>
      <c r="AO140">
        <v>2070</v>
      </c>
      <c r="AP140">
        <v>4370</v>
      </c>
      <c r="AQ140">
        <v>6210</v>
      </c>
      <c r="AR140">
        <v>690</v>
      </c>
      <c r="AS140">
        <v>690</v>
      </c>
      <c r="AT140">
        <v>10350</v>
      </c>
      <c r="AU140">
        <v>12650</v>
      </c>
      <c r="AV140" t="s">
        <v>531</v>
      </c>
      <c r="AW140" t="s">
        <v>51</v>
      </c>
      <c r="AX140" t="s">
        <v>55</v>
      </c>
      <c r="AY140" t="s">
        <v>697</v>
      </c>
      <c r="AZ140" t="s">
        <v>154</v>
      </c>
      <c r="BA140" t="s">
        <v>197</v>
      </c>
      <c r="BB140" t="s">
        <v>197</v>
      </c>
      <c r="BC140" t="s">
        <v>197</v>
      </c>
      <c r="BD140" t="s">
        <v>154</v>
      </c>
      <c r="BE140" t="s">
        <v>197</v>
      </c>
      <c r="BF140" t="s">
        <v>197</v>
      </c>
      <c r="BG140" t="s">
        <v>197</v>
      </c>
      <c r="BH140" s="24">
        <v>2015</v>
      </c>
      <c r="BI140" s="24">
        <v>2021</v>
      </c>
      <c r="BJ140" t="s">
        <v>111</v>
      </c>
      <c r="BL140" t="s">
        <v>658</v>
      </c>
      <c r="CN140">
        <v>0</v>
      </c>
      <c r="CO140">
        <v>0</v>
      </c>
      <c r="CY140">
        <v>50</v>
      </c>
      <c r="CZ140">
        <v>300</v>
      </c>
      <c r="DA140">
        <v>10</v>
      </c>
      <c r="DB140">
        <v>20</v>
      </c>
      <c r="DC140">
        <v>15</v>
      </c>
      <c r="DD140">
        <v>25</v>
      </c>
      <c r="DE140">
        <v>21</v>
      </c>
      <c r="DF140">
        <v>23</v>
      </c>
      <c r="DG140">
        <v>20</v>
      </c>
      <c r="DH140">
        <v>24</v>
      </c>
      <c r="DI140">
        <v>50</v>
      </c>
      <c r="DJ140">
        <v>70</v>
      </c>
      <c r="DK140">
        <v>10</v>
      </c>
      <c r="DL140">
        <v>12</v>
      </c>
      <c r="DM140">
        <v>126</v>
      </c>
      <c r="DN140">
        <v>174</v>
      </c>
      <c r="DO140" t="s">
        <v>567</v>
      </c>
      <c r="DP140" t="s">
        <v>607</v>
      </c>
      <c r="DQ140" t="s">
        <v>916</v>
      </c>
      <c r="DR140" t="s">
        <v>197</v>
      </c>
      <c r="DS140" t="s">
        <v>197</v>
      </c>
      <c r="DT140" t="s">
        <v>197</v>
      </c>
      <c r="DU140" t="s">
        <v>197</v>
      </c>
      <c r="DV140" t="s">
        <v>197</v>
      </c>
      <c r="DW140" t="s">
        <v>154</v>
      </c>
      <c r="DX140" t="s">
        <v>197</v>
      </c>
      <c r="DY140" t="s">
        <v>154</v>
      </c>
      <c r="DZ140">
        <v>2016</v>
      </c>
      <c r="EA140">
        <v>2016</v>
      </c>
      <c r="EB140" t="s">
        <v>111</v>
      </c>
      <c r="ED140" t="s">
        <v>658</v>
      </c>
      <c r="EF140" s="1">
        <v>1</v>
      </c>
      <c r="EG140" s="1">
        <v>0</v>
      </c>
      <c r="EH140" s="1">
        <v>0</v>
      </c>
      <c r="EI140" s="1">
        <v>0</v>
      </c>
      <c r="EJ140" t="s">
        <v>534</v>
      </c>
      <c r="EL140" t="s">
        <v>1343</v>
      </c>
      <c r="EM140" t="s">
        <v>154</v>
      </c>
      <c r="EN140" t="s">
        <v>154</v>
      </c>
      <c r="EO140" t="s">
        <v>154</v>
      </c>
      <c r="EP140" t="s">
        <v>154</v>
      </c>
      <c r="EQ140" t="s">
        <v>197</v>
      </c>
      <c r="ER140" t="s">
        <v>154</v>
      </c>
      <c r="ES140" t="s">
        <v>197</v>
      </c>
      <c r="ET140" t="s">
        <v>197</v>
      </c>
      <c r="EU140" t="s">
        <v>154</v>
      </c>
      <c r="EV140" t="s">
        <v>154</v>
      </c>
      <c r="EW140" t="s">
        <v>197</v>
      </c>
      <c r="EX140" t="s">
        <v>590</v>
      </c>
      <c r="EY140" t="s">
        <v>537</v>
      </c>
      <c r="EZ140" t="s">
        <v>537</v>
      </c>
      <c r="FB140" t="s">
        <v>537</v>
      </c>
      <c r="FE140" t="s">
        <v>540</v>
      </c>
      <c r="FF140" t="s">
        <v>540</v>
      </c>
      <c r="FG140">
        <v>755</v>
      </c>
      <c r="FH140" t="s">
        <v>148</v>
      </c>
      <c r="FI140" t="s">
        <v>148</v>
      </c>
      <c r="FJ140" t="s">
        <v>148</v>
      </c>
      <c r="FN140" t="s">
        <v>148</v>
      </c>
      <c r="FQ140" t="s">
        <v>688</v>
      </c>
      <c r="FR140" t="s">
        <v>197</v>
      </c>
      <c r="FS140" t="s">
        <v>154</v>
      </c>
      <c r="FT140" t="s">
        <v>197</v>
      </c>
      <c r="FU140" t="s">
        <v>197</v>
      </c>
      <c r="FV140" t="s">
        <v>154</v>
      </c>
      <c r="FW140" t="s">
        <v>197</v>
      </c>
      <c r="FX140" t="s">
        <v>197</v>
      </c>
      <c r="FY140" t="s">
        <v>197</v>
      </c>
      <c r="FZ140" t="s">
        <v>550</v>
      </c>
      <c r="GA140" t="s">
        <v>632</v>
      </c>
      <c r="GB140" t="s">
        <v>573</v>
      </c>
      <c r="GC140" t="s">
        <v>197</v>
      </c>
      <c r="GD140" t="s">
        <v>197</v>
      </c>
      <c r="GE140" t="s">
        <v>154</v>
      </c>
      <c r="GF140" t="s">
        <v>197</v>
      </c>
      <c r="GG140" t="s">
        <v>197</v>
      </c>
      <c r="GH140" t="s">
        <v>148</v>
      </c>
      <c r="GI140">
        <v>840</v>
      </c>
      <c r="GJ140" t="s">
        <v>591</v>
      </c>
      <c r="GK140" t="s">
        <v>154</v>
      </c>
      <c r="GL140" t="s">
        <v>197</v>
      </c>
      <c r="GM140" t="s">
        <v>592</v>
      </c>
      <c r="GN140" t="s">
        <v>147</v>
      </c>
      <c r="GO140" t="s">
        <v>593</v>
      </c>
      <c r="GP140" t="s">
        <v>147</v>
      </c>
      <c r="GY140" t="s">
        <v>634</v>
      </c>
      <c r="HH140" t="s">
        <v>543</v>
      </c>
      <c r="HK140" t="s">
        <v>148</v>
      </c>
      <c r="HL140" t="s">
        <v>574</v>
      </c>
      <c r="HM140" t="s">
        <v>154</v>
      </c>
      <c r="HN140" t="s">
        <v>197</v>
      </c>
      <c r="HO140" t="s">
        <v>197</v>
      </c>
      <c r="HP140" t="s">
        <v>197</v>
      </c>
      <c r="HQ140" t="s">
        <v>197</v>
      </c>
      <c r="HS140" t="s">
        <v>575</v>
      </c>
      <c r="HT140" t="s">
        <v>871</v>
      </c>
      <c r="HU140" t="s">
        <v>1344</v>
      </c>
      <c r="HV140" t="s">
        <v>197</v>
      </c>
      <c r="HW140" t="s">
        <v>154</v>
      </c>
      <c r="HX140" t="s">
        <v>197</v>
      </c>
      <c r="HY140" t="s">
        <v>197</v>
      </c>
      <c r="HZ140" t="s">
        <v>197</v>
      </c>
      <c r="IA140" t="s">
        <v>154</v>
      </c>
      <c r="IB140" t="s">
        <v>197</v>
      </c>
      <c r="IC140" t="s">
        <v>154</v>
      </c>
      <c r="ID140" t="s">
        <v>197</v>
      </c>
      <c r="IE140" t="s">
        <v>197</v>
      </c>
      <c r="IF140" t="s">
        <v>197</v>
      </c>
      <c r="IG140" t="s">
        <v>197</v>
      </c>
      <c r="IH140" t="s">
        <v>197</v>
      </c>
      <c r="IJ140" t="s">
        <v>147</v>
      </c>
      <c r="JH140" t="s">
        <v>148</v>
      </c>
      <c r="JI140" t="s">
        <v>1345</v>
      </c>
      <c r="JJ140" t="s">
        <v>154</v>
      </c>
      <c r="JK140" t="s">
        <v>154</v>
      </c>
      <c r="JL140" t="s">
        <v>154</v>
      </c>
      <c r="JM140" t="s">
        <v>197</v>
      </c>
      <c r="JN140" t="s">
        <v>154</v>
      </c>
      <c r="JO140" t="s">
        <v>197</v>
      </c>
      <c r="JP140" t="s">
        <v>197</v>
      </c>
      <c r="JQ140" t="s">
        <v>197</v>
      </c>
      <c r="JR140" t="s">
        <v>768</v>
      </c>
      <c r="JS140" t="s">
        <v>197</v>
      </c>
      <c r="JT140" t="s">
        <v>197</v>
      </c>
      <c r="JU140" t="s">
        <v>154</v>
      </c>
      <c r="JV140" t="s">
        <v>154</v>
      </c>
      <c r="JW140" t="s">
        <v>154</v>
      </c>
      <c r="JX140" t="s">
        <v>197</v>
      </c>
      <c r="JY140" t="s">
        <v>197</v>
      </c>
      <c r="JZ140" t="s">
        <v>148</v>
      </c>
      <c r="KB140" t="s">
        <v>555</v>
      </c>
      <c r="KD140" t="s">
        <v>599</v>
      </c>
      <c r="KE140" t="s">
        <v>197</v>
      </c>
      <c r="KF140" t="s">
        <v>197</v>
      </c>
      <c r="KG140" t="s">
        <v>197</v>
      </c>
      <c r="KH140" t="s">
        <v>154</v>
      </c>
      <c r="KI140" t="s">
        <v>197</v>
      </c>
      <c r="KJ140" t="s">
        <v>154</v>
      </c>
      <c r="KK140" t="s">
        <v>197</v>
      </c>
      <c r="KM140" t="s">
        <v>652</v>
      </c>
      <c r="KN140" t="s">
        <v>148</v>
      </c>
      <c r="KO140" t="s">
        <v>641</v>
      </c>
      <c r="KP140" t="s">
        <v>600</v>
      </c>
      <c r="KR140" t="s">
        <v>148</v>
      </c>
      <c r="KS140" t="s">
        <v>761</v>
      </c>
      <c r="KT140" t="s">
        <v>154</v>
      </c>
      <c r="KU140" t="s">
        <v>197</v>
      </c>
      <c r="KV140" t="s">
        <v>197</v>
      </c>
      <c r="KX140" t="s">
        <v>930</v>
      </c>
      <c r="KY140" t="s">
        <v>154</v>
      </c>
      <c r="KZ140" t="s">
        <v>197</v>
      </c>
      <c r="LA140" t="s">
        <v>154</v>
      </c>
      <c r="LB140" t="s">
        <v>154</v>
      </c>
      <c r="LC140" t="s">
        <v>197</v>
      </c>
      <c r="LD140" t="s">
        <v>197</v>
      </c>
      <c r="LE140" t="s">
        <v>197</v>
      </c>
      <c r="LF140" t="s">
        <v>197</v>
      </c>
      <c r="LG140" t="s">
        <v>197</v>
      </c>
      <c r="LH140" t="s">
        <v>197</v>
      </c>
      <c r="LJ140">
        <v>4</v>
      </c>
      <c r="LK140" s="24"/>
    </row>
    <row r="141" spans="1:323" x14ac:dyDescent="0.25">
      <c r="A141" s="48">
        <v>44524</v>
      </c>
      <c r="B141" s="48">
        <v>44561</v>
      </c>
      <c r="C141" t="s">
        <v>25</v>
      </c>
      <c r="D141" t="s">
        <v>6</v>
      </c>
      <c r="E141" s="49" t="s">
        <v>1779</v>
      </c>
      <c r="F141" s="49" t="s">
        <v>531</v>
      </c>
      <c r="G141" t="s">
        <v>616</v>
      </c>
      <c r="H141" t="s">
        <v>39</v>
      </c>
      <c r="I141" t="s">
        <v>673</v>
      </c>
      <c r="J141" t="s">
        <v>43</v>
      </c>
      <c r="K141" t="s">
        <v>1346</v>
      </c>
      <c r="L141" t="s">
        <v>1347</v>
      </c>
      <c r="M141" t="s">
        <v>705</v>
      </c>
      <c r="P141" t="s">
        <v>16</v>
      </c>
      <c r="Q141" t="s">
        <v>527</v>
      </c>
      <c r="R141" t="s">
        <v>565</v>
      </c>
      <c r="S141" t="s">
        <v>148</v>
      </c>
      <c r="T141" t="s">
        <v>630</v>
      </c>
      <c r="V141" t="s">
        <v>646</v>
      </c>
      <c r="Z141" t="s">
        <v>530</v>
      </c>
      <c r="AA141" t="s">
        <v>154</v>
      </c>
      <c r="AB141" t="s">
        <v>197</v>
      </c>
      <c r="AC141" t="s">
        <v>197</v>
      </c>
      <c r="AD141">
        <v>2000</v>
      </c>
      <c r="AE141">
        <v>11000</v>
      </c>
      <c r="AF141">
        <v>2000</v>
      </c>
      <c r="AG141">
        <v>11000</v>
      </c>
      <c r="AH141">
        <v>330</v>
      </c>
      <c r="AI141">
        <v>330</v>
      </c>
      <c r="AJ141">
        <v>550</v>
      </c>
      <c r="AK141">
        <v>660</v>
      </c>
      <c r="AL141">
        <v>770</v>
      </c>
      <c r="AM141">
        <v>770</v>
      </c>
      <c r="AN141">
        <v>880</v>
      </c>
      <c r="AO141">
        <v>990</v>
      </c>
      <c r="AP141">
        <v>2090</v>
      </c>
      <c r="AQ141">
        <v>2970</v>
      </c>
      <c r="AR141">
        <v>330</v>
      </c>
      <c r="AS141">
        <v>330</v>
      </c>
      <c r="AT141">
        <v>4950</v>
      </c>
      <c r="AU141">
        <v>6050</v>
      </c>
      <c r="AV141" t="s">
        <v>531</v>
      </c>
      <c r="AW141" t="s">
        <v>39</v>
      </c>
      <c r="AX141" t="s">
        <v>47</v>
      </c>
      <c r="AY141" t="s">
        <v>1348</v>
      </c>
      <c r="AZ141" t="s">
        <v>154</v>
      </c>
      <c r="BA141" t="s">
        <v>197</v>
      </c>
      <c r="BB141" t="s">
        <v>197</v>
      </c>
      <c r="BC141" t="s">
        <v>197</v>
      </c>
      <c r="BD141" t="s">
        <v>154</v>
      </c>
      <c r="BE141" t="s">
        <v>154</v>
      </c>
      <c r="BF141" t="s">
        <v>197</v>
      </c>
      <c r="BG141" t="s">
        <v>197</v>
      </c>
      <c r="BH141" s="24">
        <v>2015</v>
      </c>
      <c r="BI141" s="24">
        <v>2021</v>
      </c>
      <c r="BJ141" t="s">
        <v>111</v>
      </c>
      <c r="BL141" t="s">
        <v>570</v>
      </c>
      <c r="CN141">
        <v>0</v>
      </c>
      <c r="CO141">
        <v>0</v>
      </c>
      <c r="DZ141">
        <v>0</v>
      </c>
      <c r="EA141">
        <v>0</v>
      </c>
      <c r="EF141" s="1">
        <v>1</v>
      </c>
      <c r="EG141" s="1">
        <v>0</v>
      </c>
      <c r="EH141" s="1">
        <v>0</v>
      </c>
      <c r="EI141" s="1">
        <v>0</v>
      </c>
      <c r="EJ141" t="s">
        <v>534</v>
      </c>
      <c r="EL141" t="s">
        <v>1349</v>
      </c>
      <c r="EM141" t="s">
        <v>154</v>
      </c>
      <c r="EN141" t="s">
        <v>154</v>
      </c>
      <c r="EO141" t="s">
        <v>154</v>
      </c>
      <c r="EP141" t="s">
        <v>197</v>
      </c>
      <c r="EQ141" t="s">
        <v>154</v>
      </c>
      <c r="ER141" t="s">
        <v>154</v>
      </c>
      <c r="ES141" t="s">
        <v>154</v>
      </c>
      <c r="ET141" t="s">
        <v>154</v>
      </c>
      <c r="EU141" t="s">
        <v>154</v>
      </c>
      <c r="EV141" t="s">
        <v>197</v>
      </c>
      <c r="EW141" t="s">
        <v>197</v>
      </c>
      <c r="EX141" t="s">
        <v>536</v>
      </c>
      <c r="EY141" t="s">
        <v>590</v>
      </c>
      <c r="EZ141" t="s">
        <v>537</v>
      </c>
      <c r="FA141" t="s">
        <v>537</v>
      </c>
      <c r="FB141" t="s">
        <v>537</v>
      </c>
      <c r="FC141" t="s">
        <v>539</v>
      </c>
      <c r="FD141" t="s">
        <v>539</v>
      </c>
      <c r="FE141" t="s">
        <v>540</v>
      </c>
      <c r="FG141">
        <v>2077</v>
      </c>
      <c r="FH141" t="s">
        <v>148</v>
      </c>
      <c r="FI141" t="s">
        <v>148</v>
      </c>
      <c r="FJ141" t="s">
        <v>148</v>
      </c>
      <c r="FN141" t="s">
        <v>148</v>
      </c>
      <c r="FQ141" t="s">
        <v>688</v>
      </c>
      <c r="FR141" t="s">
        <v>197</v>
      </c>
      <c r="FS141" t="s">
        <v>154</v>
      </c>
      <c r="FT141" t="s">
        <v>197</v>
      </c>
      <c r="FU141" t="s">
        <v>197</v>
      </c>
      <c r="FV141" t="s">
        <v>154</v>
      </c>
      <c r="FW141" t="s">
        <v>197</v>
      </c>
      <c r="FX141" t="s">
        <v>197</v>
      </c>
      <c r="FY141" t="s">
        <v>197</v>
      </c>
      <c r="FZ141" t="s">
        <v>550</v>
      </c>
      <c r="GA141" t="s">
        <v>543</v>
      </c>
      <c r="GB141" t="s">
        <v>648</v>
      </c>
      <c r="GC141" t="s">
        <v>197</v>
      </c>
      <c r="GD141" t="s">
        <v>154</v>
      </c>
      <c r="GE141" t="s">
        <v>154</v>
      </c>
      <c r="GF141" t="s">
        <v>197</v>
      </c>
      <c r="GG141" t="s">
        <v>197</v>
      </c>
      <c r="GH141" t="s">
        <v>148</v>
      </c>
      <c r="GI141">
        <v>536</v>
      </c>
      <c r="GJ141" t="s">
        <v>591</v>
      </c>
      <c r="GK141" t="s">
        <v>154</v>
      </c>
      <c r="GL141" t="s">
        <v>197</v>
      </c>
      <c r="GM141" t="s">
        <v>633</v>
      </c>
      <c r="GN141" t="s">
        <v>147</v>
      </c>
      <c r="GO141" t="s">
        <v>593</v>
      </c>
      <c r="GP141" t="s">
        <v>147</v>
      </c>
      <c r="GY141" t="s">
        <v>839</v>
      </c>
      <c r="GZ141" t="s">
        <v>1770</v>
      </c>
      <c r="HA141" t="s">
        <v>197</v>
      </c>
      <c r="HB141" t="s">
        <v>197</v>
      </c>
      <c r="HC141" t="s">
        <v>197</v>
      </c>
      <c r="HD141" t="s">
        <v>197</v>
      </c>
      <c r="HE141" t="s">
        <v>197</v>
      </c>
      <c r="HF141" t="s">
        <v>197</v>
      </c>
      <c r="HG141" t="s">
        <v>154</v>
      </c>
      <c r="HH141" t="s">
        <v>632</v>
      </c>
      <c r="HI141" t="s">
        <v>1350</v>
      </c>
      <c r="HK141" t="s">
        <v>148</v>
      </c>
      <c r="HL141" t="s">
        <v>549</v>
      </c>
      <c r="HM141" t="s">
        <v>197</v>
      </c>
      <c r="HN141" t="s">
        <v>154</v>
      </c>
      <c r="HO141" t="s">
        <v>197</v>
      </c>
      <c r="HP141" t="s">
        <v>197</v>
      </c>
      <c r="HQ141" t="s">
        <v>197</v>
      </c>
      <c r="HS141" t="s">
        <v>550</v>
      </c>
      <c r="HU141" t="s">
        <v>904</v>
      </c>
      <c r="HV141" t="s">
        <v>197</v>
      </c>
      <c r="HW141" t="s">
        <v>154</v>
      </c>
      <c r="HX141" t="s">
        <v>197</v>
      </c>
      <c r="HY141" t="s">
        <v>197</v>
      </c>
      <c r="HZ141" t="s">
        <v>197</v>
      </c>
      <c r="IA141" t="s">
        <v>154</v>
      </c>
      <c r="IB141" t="s">
        <v>197</v>
      </c>
      <c r="IC141" t="s">
        <v>197</v>
      </c>
      <c r="ID141" t="s">
        <v>154</v>
      </c>
      <c r="IE141" t="s">
        <v>197</v>
      </c>
      <c r="IF141" t="s">
        <v>197</v>
      </c>
      <c r="IG141" t="s">
        <v>197</v>
      </c>
      <c r="IH141" t="s">
        <v>197</v>
      </c>
      <c r="IJ141" t="s">
        <v>147</v>
      </c>
      <c r="JH141" t="s">
        <v>148</v>
      </c>
      <c r="JI141" t="s">
        <v>596</v>
      </c>
      <c r="JJ141" t="s">
        <v>154</v>
      </c>
      <c r="JK141" t="s">
        <v>154</v>
      </c>
      <c r="JL141" t="s">
        <v>154</v>
      </c>
      <c r="JM141" t="s">
        <v>197</v>
      </c>
      <c r="JN141" t="s">
        <v>197</v>
      </c>
      <c r="JO141" t="s">
        <v>197</v>
      </c>
      <c r="JP141" t="s">
        <v>197</v>
      </c>
      <c r="JQ141" t="s">
        <v>197</v>
      </c>
      <c r="JR141" t="s">
        <v>613</v>
      </c>
      <c r="JS141" t="s">
        <v>197</v>
      </c>
      <c r="JT141" t="s">
        <v>197</v>
      </c>
      <c r="JU141" t="s">
        <v>154</v>
      </c>
      <c r="JV141" t="s">
        <v>197</v>
      </c>
      <c r="JW141" t="s">
        <v>154</v>
      </c>
      <c r="JX141" t="s">
        <v>154</v>
      </c>
      <c r="JY141" t="s">
        <v>197</v>
      </c>
      <c r="JZ141" t="s">
        <v>148</v>
      </c>
      <c r="KB141" t="s">
        <v>555</v>
      </c>
      <c r="KD141" t="s">
        <v>581</v>
      </c>
      <c r="KE141" t="s">
        <v>154</v>
      </c>
      <c r="KF141" t="s">
        <v>197</v>
      </c>
      <c r="KG141" t="s">
        <v>197</v>
      </c>
      <c r="KH141" t="s">
        <v>154</v>
      </c>
      <c r="KI141" t="s">
        <v>197</v>
      </c>
      <c r="KJ141" t="s">
        <v>197</v>
      </c>
      <c r="KK141" t="s">
        <v>197</v>
      </c>
      <c r="KM141" t="s">
        <v>557</v>
      </c>
      <c r="KN141" t="s">
        <v>148</v>
      </c>
      <c r="KO141" t="s">
        <v>641</v>
      </c>
      <c r="KP141" t="s">
        <v>600</v>
      </c>
      <c r="KR141" t="s">
        <v>148</v>
      </c>
      <c r="KS141" t="s">
        <v>601</v>
      </c>
      <c r="KT141" t="s">
        <v>154</v>
      </c>
      <c r="KU141" t="s">
        <v>154</v>
      </c>
      <c r="KV141" t="s">
        <v>197</v>
      </c>
      <c r="KX141" t="s">
        <v>720</v>
      </c>
      <c r="KY141" t="s">
        <v>154</v>
      </c>
      <c r="KZ141" t="s">
        <v>197</v>
      </c>
      <c r="LA141" t="s">
        <v>197</v>
      </c>
      <c r="LB141" t="s">
        <v>197</v>
      </c>
      <c r="LC141" t="s">
        <v>154</v>
      </c>
      <c r="LD141" t="s">
        <v>197</v>
      </c>
      <c r="LE141" t="s">
        <v>197</v>
      </c>
      <c r="LF141" t="s">
        <v>154</v>
      </c>
      <c r="LG141" t="s">
        <v>197</v>
      </c>
      <c r="LH141" t="s">
        <v>197</v>
      </c>
      <c r="LJ141">
        <v>5</v>
      </c>
      <c r="LK141" s="24"/>
    </row>
    <row r="142" spans="1:323" x14ac:dyDescent="0.25">
      <c r="A142" s="48">
        <v>44533</v>
      </c>
      <c r="B142" s="48">
        <v>44561</v>
      </c>
      <c r="C142" t="s">
        <v>25</v>
      </c>
      <c r="D142" t="s">
        <v>6</v>
      </c>
      <c r="E142" s="49" t="s">
        <v>1779</v>
      </c>
      <c r="F142" s="49" t="s">
        <v>531</v>
      </c>
      <c r="G142" t="s">
        <v>616</v>
      </c>
      <c r="H142" t="s">
        <v>39</v>
      </c>
      <c r="I142" t="s">
        <v>617</v>
      </c>
      <c r="J142" t="s">
        <v>47</v>
      </c>
      <c r="K142" t="s">
        <v>1351</v>
      </c>
      <c r="L142" t="s">
        <v>1352</v>
      </c>
      <c r="M142" t="s">
        <v>705</v>
      </c>
      <c r="P142" t="s">
        <v>16</v>
      </c>
      <c r="Q142" t="s">
        <v>527</v>
      </c>
      <c r="R142" t="s">
        <v>565</v>
      </c>
      <c r="S142" t="s">
        <v>148</v>
      </c>
      <c r="T142" t="s">
        <v>529</v>
      </c>
      <c r="Z142" t="s">
        <v>1353</v>
      </c>
      <c r="AA142" t="s">
        <v>154</v>
      </c>
      <c r="AB142" t="s">
        <v>197</v>
      </c>
      <c r="AC142" t="s">
        <v>154</v>
      </c>
      <c r="AD142">
        <v>2305</v>
      </c>
      <c r="AE142">
        <v>11330</v>
      </c>
      <c r="AF142">
        <v>2100</v>
      </c>
      <c r="AG142">
        <v>10500</v>
      </c>
      <c r="AH142">
        <v>315</v>
      </c>
      <c r="AI142">
        <v>315</v>
      </c>
      <c r="AJ142">
        <v>525</v>
      </c>
      <c r="AK142">
        <v>630</v>
      </c>
      <c r="AL142">
        <v>735</v>
      </c>
      <c r="AM142">
        <v>735</v>
      </c>
      <c r="AN142">
        <v>840</v>
      </c>
      <c r="AO142">
        <v>945</v>
      </c>
      <c r="AP142">
        <v>1995</v>
      </c>
      <c r="AQ142">
        <v>2835</v>
      </c>
      <c r="AR142">
        <v>315</v>
      </c>
      <c r="AS142">
        <v>315</v>
      </c>
      <c r="AT142">
        <v>4725</v>
      </c>
      <c r="AU142">
        <v>5775</v>
      </c>
      <c r="AV142" t="s">
        <v>531</v>
      </c>
      <c r="AW142" t="s">
        <v>39</v>
      </c>
      <c r="AX142" t="s">
        <v>47</v>
      </c>
      <c r="AY142" t="s">
        <v>532</v>
      </c>
      <c r="AZ142" t="s">
        <v>154</v>
      </c>
      <c r="BA142" t="s">
        <v>197</v>
      </c>
      <c r="BB142" t="s">
        <v>197</v>
      </c>
      <c r="BC142" t="s">
        <v>197</v>
      </c>
      <c r="BD142" t="s">
        <v>154</v>
      </c>
      <c r="BE142" t="s">
        <v>154</v>
      </c>
      <c r="BF142" t="s">
        <v>197</v>
      </c>
      <c r="BG142" t="s">
        <v>197</v>
      </c>
      <c r="BH142" s="24">
        <v>2021</v>
      </c>
      <c r="BI142" s="24">
        <v>2021</v>
      </c>
      <c r="BJ142" t="s">
        <v>111</v>
      </c>
      <c r="BL142" t="s">
        <v>570</v>
      </c>
      <c r="CN142">
        <v>0</v>
      </c>
      <c r="CO142">
        <v>0</v>
      </c>
      <c r="CY142">
        <v>205</v>
      </c>
      <c r="CZ142">
        <v>830</v>
      </c>
      <c r="DA142">
        <v>20</v>
      </c>
      <c r="DB142">
        <v>30</v>
      </c>
      <c r="DC142">
        <v>50</v>
      </c>
      <c r="DD142">
        <v>50</v>
      </c>
      <c r="DE142">
        <v>50</v>
      </c>
      <c r="DF142">
        <v>70</v>
      </c>
      <c r="DG142">
        <v>40</v>
      </c>
      <c r="DH142">
        <v>50</v>
      </c>
      <c r="DI142">
        <v>150</v>
      </c>
      <c r="DJ142">
        <v>200</v>
      </c>
      <c r="DK142">
        <v>50</v>
      </c>
      <c r="DL142">
        <v>70</v>
      </c>
      <c r="DM142">
        <v>360</v>
      </c>
      <c r="DN142">
        <v>470</v>
      </c>
      <c r="DO142" t="s">
        <v>684</v>
      </c>
      <c r="DP142" t="s">
        <v>685</v>
      </c>
      <c r="DQ142" t="s">
        <v>697</v>
      </c>
      <c r="DR142" t="s">
        <v>154</v>
      </c>
      <c r="DS142" t="s">
        <v>197</v>
      </c>
      <c r="DT142" t="s">
        <v>197</v>
      </c>
      <c r="DU142" t="s">
        <v>197</v>
      </c>
      <c r="DV142" t="s">
        <v>154</v>
      </c>
      <c r="DW142" t="s">
        <v>197</v>
      </c>
      <c r="DX142" t="s">
        <v>197</v>
      </c>
      <c r="DY142" t="s">
        <v>197</v>
      </c>
      <c r="DZ142">
        <v>2016</v>
      </c>
      <c r="EA142">
        <v>2016</v>
      </c>
      <c r="EB142" t="s">
        <v>111</v>
      </c>
      <c r="ED142" t="s">
        <v>570</v>
      </c>
      <c r="EF142" s="1">
        <v>1</v>
      </c>
      <c r="EG142" s="1">
        <v>0</v>
      </c>
      <c r="EH142" s="1">
        <v>0</v>
      </c>
      <c r="EI142" s="1">
        <v>0</v>
      </c>
      <c r="EJ142" t="s">
        <v>534</v>
      </c>
      <c r="EL142" t="s">
        <v>1025</v>
      </c>
      <c r="EM142" t="s">
        <v>154</v>
      </c>
      <c r="EN142" t="s">
        <v>154</v>
      </c>
      <c r="EO142" t="s">
        <v>154</v>
      </c>
      <c r="EP142" t="s">
        <v>197</v>
      </c>
      <c r="EQ142" t="s">
        <v>197</v>
      </c>
      <c r="ER142" t="s">
        <v>197</v>
      </c>
      <c r="ES142" t="s">
        <v>197</v>
      </c>
      <c r="ET142" t="s">
        <v>197</v>
      </c>
      <c r="EU142" t="s">
        <v>154</v>
      </c>
      <c r="EV142" t="s">
        <v>197</v>
      </c>
      <c r="EW142" t="s">
        <v>197</v>
      </c>
      <c r="EX142" t="s">
        <v>537</v>
      </c>
      <c r="EY142" t="s">
        <v>537</v>
      </c>
      <c r="EZ142" t="s">
        <v>537</v>
      </c>
      <c r="FE142" t="s">
        <v>540</v>
      </c>
      <c r="FG142">
        <v>367</v>
      </c>
      <c r="FH142" t="s">
        <v>148</v>
      </c>
      <c r="FI142" t="s">
        <v>148</v>
      </c>
      <c r="FJ142" t="s">
        <v>148</v>
      </c>
      <c r="FN142" t="s">
        <v>148</v>
      </c>
      <c r="FQ142" t="s">
        <v>688</v>
      </c>
      <c r="FR142" t="s">
        <v>197</v>
      </c>
      <c r="FS142" t="s">
        <v>154</v>
      </c>
      <c r="FT142" t="s">
        <v>197</v>
      </c>
      <c r="FU142" t="s">
        <v>197</v>
      </c>
      <c r="FV142" t="s">
        <v>154</v>
      </c>
      <c r="FW142" t="s">
        <v>197</v>
      </c>
      <c r="FX142" t="s">
        <v>197</v>
      </c>
      <c r="FY142" t="s">
        <v>197</v>
      </c>
      <c r="FZ142" t="s">
        <v>550</v>
      </c>
      <c r="GA142" t="s">
        <v>632</v>
      </c>
      <c r="GB142" t="s">
        <v>573</v>
      </c>
      <c r="GC142" t="s">
        <v>197</v>
      </c>
      <c r="GD142" t="s">
        <v>197</v>
      </c>
      <c r="GE142" t="s">
        <v>154</v>
      </c>
      <c r="GF142" t="s">
        <v>197</v>
      </c>
      <c r="GG142" t="s">
        <v>197</v>
      </c>
      <c r="GH142" t="s">
        <v>147</v>
      </c>
      <c r="GP142" t="s">
        <v>147</v>
      </c>
      <c r="GY142" t="s">
        <v>894</v>
      </c>
      <c r="GZ142" t="s">
        <v>1770</v>
      </c>
      <c r="HA142" t="s">
        <v>197</v>
      </c>
      <c r="HB142" t="s">
        <v>197</v>
      </c>
      <c r="HC142" t="s">
        <v>197</v>
      </c>
      <c r="HD142" t="s">
        <v>197</v>
      </c>
      <c r="HE142" t="s">
        <v>197</v>
      </c>
      <c r="HF142" t="s">
        <v>197</v>
      </c>
      <c r="HG142" t="s">
        <v>154</v>
      </c>
      <c r="HH142" t="s">
        <v>632</v>
      </c>
      <c r="HI142" t="s">
        <v>170</v>
      </c>
      <c r="HK142" t="s">
        <v>148</v>
      </c>
      <c r="HL142" t="s">
        <v>574</v>
      </c>
      <c r="HM142" t="s">
        <v>154</v>
      </c>
      <c r="HN142" t="s">
        <v>197</v>
      </c>
      <c r="HO142" t="s">
        <v>197</v>
      </c>
      <c r="HP142" t="s">
        <v>197</v>
      </c>
      <c r="HQ142" t="s">
        <v>197</v>
      </c>
      <c r="HS142" t="s">
        <v>575</v>
      </c>
      <c r="HT142" t="s">
        <v>635</v>
      </c>
      <c r="HU142" t="s">
        <v>1170</v>
      </c>
      <c r="HV142" t="s">
        <v>197</v>
      </c>
      <c r="HW142" t="s">
        <v>197</v>
      </c>
      <c r="HX142" t="s">
        <v>197</v>
      </c>
      <c r="HY142" t="s">
        <v>197</v>
      </c>
      <c r="HZ142" t="s">
        <v>154</v>
      </c>
      <c r="IA142" t="s">
        <v>154</v>
      </c>
      <c r="IB142" t="s">
        <v>154</v>
      </c>
      <c r="IC142" t="s">
        <v>197</v>
      </c>
      <c r="ID142" t="s">
        <v>197</v>
      </c>
      <c r="IE142" t="s">
        <v>197</v>
      </c>
      <c r="IF142" t="s">
        <v>197</v>
      </c>
      <c r="IG142" t="s">
        <v>197</v>
      </c>
      <c r="IH142" t="s">
        <v>197</v>
      </c>
      <c r="IJ142" t="s">
        <v>147</v>
      </c>
      <c r="JH142" t="s">
        <v>148</v>
      </c>
      <c r="JI142" t="s">
        <v>579</v>
      </c>
      <c r="JJ142" t="s">
        <v>154</v>
      </c>
      <c r="JK142" t="s">
        <v>197</v>
      </c>
      <c r="JL142" t="s">
        <v>154</v>
      </c>
      <c r="JM142" t="s">
        <v>197</v>
      </c>
      <c r="JN142" t="s">
        <v>197</v>
      </c>
      <c r="JO142" t="s">
        <v>197</v>
      </c>
      <c r="JP142" t="s">
        <v>197</v>
      </c>
      <c r="JQ142" t="s">
        <v>197</v>
      </c>
      <c r="JR142" t="s">
        <v>1105</v>
      </c>
      <c r="JS142" t="s">
        <v>197</v>
      </c>
      <c r="JT142" t="s">
        <v>197</v>
      </c>
      <c r="JU142" t="s">
        <v>154</v>
      </c>
      <c r="JV142" t="s">
        <v>197</v>
      </c>
      <c r="JW142" t="s">
        <v>154</v>
      </c>
      <c r="JX142" t="s">
        <v>154</v>
      </c>
      <c r="JY142" t="s">
        <v>197</v>
      </c>
      <c r="JZ142" t="s">
        <v>147</v>
      </c>
      <c r="KA142" t="s">
        <v>167</v>
      </c>
      <c r="KB142" t="s">
        <v>580</v>
      </c>
      <c r="KD142" t="s">
        <v>671</v>
      </c>
      <c r="KE142" t="s">
        <v>154</v>
      </c>
      <c r="KF142" t="s">
        <v>197</v>
      </c>
      <c r="KG142" t="s">
        <v>197</v>
      </c>
      <c r="KH142" t="s">
        <v>197</v>
      </c>
      <c r="KI142" t="s">
        <v>197</v>
      </c>
      <c r="KJ142" t="s">
        <v>154</v>
      </c>
      <c r="KK142" t="s">
        <v>197</v>
      </c>
      <c r="KM142" t="s">
        <v>582</v>
      </c>
      <c r="KN142" t="s">
        <v>148</v>
      </c>
      <c r="KO142" t="s">
        <v>641</v>
      </c>
      <c r="KP142" t="s">
        <v>600</v>
      </c>
      <c r="KR142" t="s">
        <v>148</v>
      </c>
      <c r="KS142" t="s">
        <v>601</v>
      </c>
      <c r="KT142" t="s">
        <v>154</v>
      </c>
      <c r="KU142" t="s">
        <v>154</v>
      </c>
      <c r="KV142" t="s">
        <v>197</v>
      </c>
      <c r="KX142" t="s">
        <v>1354</v>
      </c>
      <c r="KY142" t="s">
        <v>154</v>
      </c>
      <c r="KZ142" t="s">
        <v>197</v>
      </c>
      <c r="LA142" t="s">
        <v>197</v>
      </c>
      <c r="LB142" t="s">
        <v>154</v>
      </c>
      <c r="LC142" t="s">
        <v>197</v>
      </c>
      <c r="LD142" t="s">
        <v>197</v>
      </c>
      <c r="LE142" t="s">
        <v>154</v>
      </c>
      <c r="LF142" t="s">
        <v>197</v>
      </c>
      <c r="LG142" t="s">
        <v>197</v>
      </c>
      <c r="LH142" t="s">
        <v>197</v>
      </c>
      <c r="LJ142">
        <v>3</v>
      </c>
      <c r="LK142" s="24"/>
    </row>
    <row r="143" spans="1:323" x14ac:dyDescent="0.25">
      <c r="A143" s="48">
        <v>44537</v>
      </c>
      <c r="B143" s="48">
        <v>44561</v>
      </c>
      <c r="C143" t="s">
        <v>25</v>
      </c>
      <c r="D143" t="s">
        <v>6</v>
      </c>
      <c r="E143" s="49" t="s">
        <v>1779</v>
      </c>
      <c r="F143" s="49" t="s">
        <v>531</v>
      </c>
      <c r="G143" t="s">
        <v>521</v>
      </c>
      <c r="H143" t="s">
        <v>34</v>
      </c>
      <c r="I143" t="s">
        <v>522</v>
      </c>
      <c r="J143" t="s">
        <v>38</v>
      </c>
      <c r="K143" t="s">
        <v>1355</v>
      </c>
      <c r="L143" t="s">
        <v>1356</v>
      </c>
      <c r="M143" t="s">
        <v>564</v>
      </c>
      <c r="P143" t="s">
        <v>18</v>
      </c>
      <c r="S143" t="s">
        <v>148</v>
      </c>
      <c r="W143">
        <v>350</v>
      </c>
      <c r="X143">
        <v>6522</v>
      </c>
      <c r="Z143" t="s">
        <v>1353</v>
      </c>
      <c r="AA143" t="s">
        <v>154</v>
      </c>
      <c r="AB143" t="s">
        <v>197</v>
      </c>
      <c r="AC143" t="s">
        <v>154</v>
      </c>
      <c r="AD143">
        <v>65</v>
      </c>
      <c r="AE143">
        <v>325</v>
      </c>
      <c r="AF143">
        <v>50</v>
      </c>
      <c r="AG143">
        <v>225</v>
      </c>
      <c r="AH143">
        <v>4</v>
      </c>
      <c r="AI143">
        <v>6</v>
      </c>
      <c r="AJ143">
        <v>12</v>
      </c>
      <c r="AK143">
        <v>8</v>
      </c>
      <c r="AL143">
        <v>30</v>
      </c>
      <c r="AM143">
        <v>14</v>
      </c>
      <c r="AN143">
        <v>20</v>
      </c>
      <c r="AO143">
        <v>26</v>
      </c>
      <c r="AP143">
        <v>40</v>
      </c>
      <c r="AQ143">
        <v>30</v>
      </c>
      <c r="AR143">
        <v>15</v>
      </c>
      <c r="AS143">
        <v>20</v>
      </c>
      <c r="AT143">
        <v>121</v>
      </c>
      <c r="AU143">
        <v>104</v>
      </c>
      <c r="AV143" t="s">
        <v>531</v>
      </c>
      <c r="AW143" t="s">
        <v>39</v>
      </c>
      <c r="AX143" t="s">
        <v>47</v>
      </c>
      <c r="AY143" t="s">
        <v>588</v>
      </c>
      <c r="AZ143" t="s">
        <v>154</v>
      </c>
      <c r="BA143" t="s">
        <v>197</v>
      </c>
      <c r="BB143" t="s">
        <v>197</v>
      </c>
      <c r="BC143" t="s">
        <v>197</v>
      </c>
      <c r="BD143" t="s">
        <v>197</v>
      </c>
      <c r="BE143" t="s">
        <v>154</v>
      </c>
      <c r="BF143" t="s">
        <v>197</v>
      </c>
      <c r="BG143" t="s">
        <v>197</v>
      </c>
      <c r="BH143" s="24">
        <v>2015</v>
      </c>
      <c r="BI143" s="24">
        <v>2017</v>
      </c>
      <c r="BJ143" t="s">
        <v>111</v>
      </c>
      <c r="BL143" t="s">
        <v>658</v>
      </c>
      <c r="CN143">
        <v>0</v>
      </c>
      <c r="CO143">
        <v>0</v>
      </c>
      <c r="CY143">
        <v>15</v>
      </c>
      <c r="CZ143">
        <v>100</v>
      </c>
      <c r="DA143">
        <v>4</v>
      </c>
      <c r="DB143">
        <v>5</v>
      </c>
      <c r="DC143">
        <v>4</v>
      </c>
      <c r="DD143">
        <v>5</v>
      </c>
      <c r="DE143">
        <v>7</v>
      </c>
      <c r="DF143">
        <v>5</v>
      </c>
      <c r="DG143">
        <v>17</v>
      </c>
      <c r="DH143">
        <v>15</v>
      </c>
      <c r="DI143">
        <v>14</v>
      </c>
      <c r="DJ143">
        <v>12</v>
      </c>
      <c r="DK143">
        <v>5</v>
      </c>
      <c r="DL143">
        <v>7</v>
      </c>
      <c r="DM143">
        <v>51</v>
      </c>
      <c r="DN143">
        <v>49</v>
      </c>
      <c r="DO143" t="s">
        <v>684</v>
      </c>
      <c r="DP143" t="s">
        <v>685</v>
      </c>
      <c r="DQ143" t="s">
        <v>916</v>
      </c>
      <c r="DR143" t="s">
        <v>197</v>
      </c>
      <c r="DS143" t="s">
        <v>197</v>
      </c>
      <c r="DT143" t="s">
        <v>197</v>
      </c>
      <c r="DU143" t="s">
        <v>197</v>
      </c>
      <c r="DV143" t="s">
        <v>197</v>
      </c>
      <c r="DW143" t="s">
        <v>154</v>
      </c>
      <c r="DX143" t="s">
        <v>197</v>
      </c>
      <c r="DY143" t="s">
        <v>154</v>
      </c>
      <c r="DZ143">
        <v>2015</v>
      </c>
      <c r="EA143">
        <v>2017</v>
      </c>
      <c r="EB143" t="s">
        <v>111</v>
      </c>
      <c r="ED143" t="s">
        <v>658</v>
      </c>
      <c r="EF143" s="1">
        <v>0.76923076923076927</v>
      </c>
      <c r="EG143" s="1">
        <v>0</v>
      </c>
      <c r="EH143" s="1">
        <v>0.23076923076923078</v>
      </c>
      <c r="EI143" s="1">
        <v>0</v>
      </c>
      <c r="EJ143" t="s">
        <v>534</v>
      </c>
      <c r="EL143" t="s">
        <v>1357</v>
      </c>
      <c r="EM143" t="s">
        <v>197</v>
      </c>
      <c r="EN143" t="s">
        <v>154</v>
      </c>
      <c r="EO143" t="s">
        <v>154</v>
      </c>
      <c r="EP143" t="s">
        <v>154</v>
      </c>
      <c r="EQ143" t="s">
        <v>154</v>
      </c>
      <c r="ER143" t="s">
        <v>197</v>
      </c>
      <c r="ES143" t="s">
        <v>197</v>
      </c>
      <c r="ET143" t="s">
        <v>197</v>
      </c>
      <c r="EU143" t="s">
        <v>154</v>
      </c>
      <c r="EV143" t="s">
        <v>197</v>
      </c>
      <c r="EW143" t="s">
        <v>197</v>
      </c>
      <c r="EX143" t="s">
        <v>537</v>
      </c>
      <c r="EZ143" t="s">
        <v>537</v>
      </c>
      <c r="FA143" t="s">
        <v>537</v>
      </c>
      <c r="FE143" t="s">
        <v>540</v>
      </c>
      <c r="FF143" t="s">
        <v>540</v>
      </c>
      <c r="FG143">
        <v>67</v>
      </c>
      <c r="FH143" t="s">
        <v>148</v>
      </c>
      <c r="FI143" t="s">
        <v>148</v>
      </c>
      <c r="FJ143" t="s">
        <v>148</v>
      </c>
      <c r="FN143" t="s">
        <v>148</v>
      </c>
      <c r="FQ143" t="s">
        <v>572</v>
      </c>
      <c r="FR143" t="s">
        <v>197</v>
      </c>
      <c r="FS143" t="s">
        <v>154</v>
      </c>
      <c r="FT143" t="s">
        <v>197</v>
      </c>
      <c r="FU143" t="s">
        <v>197</v>
      </c>
      <c r="FV143" t="s">
        <v>197</v>
      </c>
      <c r="FW143" t="s">
        <v>197</v>
      </c>
      <c r="FX143" t="s">
        <v>197</v>
      </c>
      <c r="FY143" t="s">
        <v>197</v>
      </c>
      <c r="FZ143" t="s">
        <v>550</v>
      </c>
      <c r="GA143" t="s">
        <v>543</v>
      </c>
      <c r="GB143" t="s">
        <v>610</v>
      </c>
      <c r="GC143" t="s">
        <v>154</v>
      </c>
      <c r="GD143" t="s">
        <v>197</v>
      </c>
      <c r="GE143" t="s">
        <v>197</v>
      </c>
      <c r="GF143" t="s">
        <v>197</v>
      </c>
      <c r="GG143" t="s">
        <v>197</v>
      </c>
      <c r="GH143" t="s">
        <v>147</v>
      </c>
      <c r="GP143" t="s">
        <v>147</v>
      </c>
      <c r="GY143" t="s">
        <v>839</v>
      </c>
      <c r="GZ143" t="s">
        <v>1770</v>
      </c>
      <c r="HA143" t="s">
        <v>197</v>
      </c>
      <c r="HB143" t="s">
        <v>197</v>
      </c>
      <c r="HC143" t="s">
        <v>197</v>
      </c>
      <c r="HD143" t="s">
        <v>197</v>
      </c>
      <c r="HE143" t="s">
        <v>197</v>
      </c>
      <c r="HF143" t="s">
        <v>197</v>
      </c>
      <c r="HG143" t="s">
        <v>154</v>
      </c>
      <c r="HH143" t="s">
        <v>632</v>
      </c>
      <c r="HI143" t="s">
        <v>548</v>
      </c>
      <c r="HK143" t="s">
        <v>148</v>
      </c>
      <c r="HL143" t="s">
        <v>574</v>
      </c>
      <c r="HM143" t="s">
        <v>154</v>
      </c>
      <c r="HN143" t="s">
        <v>197</v>
      </c>
      <c r="HO143" t="s">
        <v>197</v>
      </c>
      <c r="HP143" t="s">
        <v>197</v>
      </c>
      <c r="HQ143" t="s">
        <v>197</v>
      </c>
      <c r="HS143" t="s">
        <v>550</v>
      </c>
      <c r="HU143" t="s">
        <v>1210</v>
      </c>
      <c r="HV143" t="s">
        <v>197</v>
      </c>
      <c r="HW143" t="s">
        <v>197</v>
      </c>
      <c r="HX143" t="s">
        <v>197</v>
      </c>
      <c r="HY143" t="s">
        <v>197</v>
      </c>
      <c r="HZ143" t="s">
        <v>197</v>
      </c>
      <c r="IA143" t="s">
        <v>154</v>
      </c>
      <c r="IB143" t="s">
        <v>154</v>
      </c>
      <c r="IC143" t="s">
        <v>197</v>
      </c>
      <c r="ID143" t="s">
        <v>197</v>
      </c>
      <c r="IE143" t="s">
        <v>197</v>
      </c>
      <c r="IF143" t="s">
        <v>197</v>
      </c>
      <c r="IG143" t="s">
        <v>197</v>
      </c>
      <c r="IH143" t="s">
        <v>197</v>
      </c>
      <c r="IJ143" t="s">
        <v>147</v>
      </c>
      <c r="JH143" t="s">
        <v>148</v>
      </c>
      <c r="JI143" t="s">
        <v>596</v>
      </c>
      <c r="JJ143" t="s">
        <v>154</v>
      </c>
      <c r="JK143" t="s">
        <v>154</v>
      </c>
      <c r="JL143" t="s">
        <v>154</v>
      </c>
      <c r="JM143" t="s">
        <v>197</v>
      </c>
      <c r="JN143" t="s">
        <v>197</v>
      </c>
      <c r="JO143" t="s">
        <v>197</v>
      </c>
      <c r="JP143" t="s">
        <v>197</v>
      </c>
      <c r="JQ143" t="s">
        <v>197</v>
      </c>
      <c r="JR143" t="s">
        <v>613</v>
      </c>
      <c r="JS143" t="s">
        <v>197</v>
      </c>
      <c r="JT143" t="s">
        <v>197</v>
      </c>
      <c r="JU143" t="s">
        <v>154</v>
      </c>
      <c r="JV143" t="s">
        <v>197</v>
      </c>
      <c r="JW143" t="s">
        <v>154</v>
      </c>
      <c r="JX143" t="s">
        <v>154</v>
      </c>
      <c r="JY143" t="s">
        <v>197</v>
      </c>
      <c r="JZ143" t="s">
        <v>148</v>
      </c>
      <c r="KB143" t="s">
        <v>719</v>
      </c>
      <c r="KD143" t="s">
        <v>671</v>
      </c>
      <c r="KE143" t="s">
        <v>154</v>
      </c>
      <c r="KF143" t="s">
        <v>197</v>
      </c>
      <c r="KG143" t="s">
        <v>197</v>
      </c>
      <c r="KH143" t="s">
        <v>197</v>
      </c>
      <c r="KI143" t="s">
        <v>197</v>
      </c>
      <c r="KJ143" t="s">
        <v>154</v>
      </c>
      <c r="KK143" t="s">
        <v>197</v>
      </c>
      <c r="KM143" t="s">
        <v>557</v>
      </c>
      <c r="KN143" t="s">
        <v>148</v>
      </c>
      <c r="KO143" t="s">
        <v>864</v>
      </c>
      <c r="KP143" t="s">
        <v>559</v>
      </c>
      <c r="KR143" t="s">
        <v>148</v>
      </c>
      <c r="KS143" t="s">
        <v>560</v>
      </c>
      <c r="KT143" t="s">
        <v>154</v>
      </c>
      <c r="KU143" t="s">
        <v>154</v>
      </c>
      <c r="KV143" t="s">
        <v>197</v>
      </c>
      <c r="KX143" t="s">
        <v>1358</v>
      </c>
      <c r="KY143" t="s">
        <v>154</v>
      </c>
      <c r="KZ143" t="s">
        <v>154</v>
      </c>
      <c r="LA143" t="s">
        <v>154</v>
      </c>
      <c r="LB143" t="s">
        <v>197</v>
      </c>
      <c r="LC143" t="s">
        <v>197</v>
      </c>
      <c r="LD143" t="s">
        <v>197</v>
      </c>
      <c r="LE143" t="s">
        <v>197</v>
      </c>
      <c r="LF143" t="s">
        <v>197</v>
      </c>
      <c r="LG143" t="s">
        <v>197</v>
      </c>
      <c r="LH143" t="s">
        <v>197</v>
      </c>
      <c r="LJ143">
        <v>3</v>
      </c>
      <c r="LK143" s="24"/>
    </row>
    <row r="144" spans="1:323" x14ac:dyDescent="0.25">
      <c r="A144" s="48">
        <v>44533</v>
      </c>
      <c r="B144" s="48">
        <v>44561</v>
      </c>
      <c r="C144" t="s">
        <v>25</v>
      </c>
      <c r="D144" t="s">
        <v>6</v>
      </c>
      <c r="E144" s="49" t="s">
        <v>1779</v>
      </c>
      <c r="F144" s="49" t="s">
        <v>531</v>
      </c>
      <c r="G144" t="s">
        <v>616</v>
      </c>
      <c r="H144" t="s">
        <v>39</v>
      </c>
      <c r="I144" t="s">
        <v>617</v>
      </c>
      <c r="J144" t="s">
        <v>47</v>
      </c>
      <c r="K144" t="s">
        <v>1359</v>
      </c>
      <c r="L144" t="s">
        <v>1360</v>
      </c>
      <c r="M144" t="s">
        <v>525</v>
      </c>
      <c r="N144" t="s">
        <v>1361</v>
      </c>
      <c r="O144" s="46">
        <v>2</v>
      </c>
      <c r="P144" t="s">
        <v>18</v>
      </c>
      <c r="S144" t="s">
        <v>148</v>
      </c>
      <c r="W144">
        <v>157</v>
      </c>
      <c r="X144">
        <v>627</v>
      </c>
      <c r="Z144" t="s">
        <v>530</v>
      </c>
      <c r="AA144" t="s">
        <v>154</v>
      </c>
      <c r="AB144" t="s">
        <v>197</v>
      </c>
      <c r="AC144" t="s">
        <v>197</v>
      </c>
      <c r="AD144">
        <v>351</v>
      </c>
      <c r="AE144">
        <v>1254</v>
      </c>
      <c r="AF144">
        <v>351</v>
      </c>
      <c r="AG144">
        <v>1254</v>
      </c>
      <c r="AH144">
        <v>30</v>
      </c>
      <c r="AI144">
        <v>42</v>
      </c>
      <c r="AJ144">
        <v>80</v>
      </c>
      <c r="AK144">
        <v>100</v>
      </c>
      <c r="AL144">
        <v>90</v>
      </c>
      <c r="AM144">
        <v>105</v>
      </c>
      <c r="AN144">
        <v>20</v>
      </c>
      <c r="AO144">
        <v>35</v>
      </c>
      <c r="AP144">
        <v>300</v>
      </c>
      <c r="AQ144">
        <v>390</v>
      </c>
      <c r="AR144">
        <v>25</v>
      </c>
      <c r="AS144">
        <v>37</v>
      </c>
      <c r="AT144">
        <v>545</v>
      </c>
      <c r="AU144">
        <v>709</v>
      </c>
      <c r="AV144" t="s">
        <v>531</v>
      </c>
      <c r="AW144" t="s">
        <v>39</v>
      </c>
      <c r="AX144" t="s">
        <v>47</v>
      </c>
      <c r="AY144" t="s">
        <v>656</v>
      </c>
      <c r="AZ144" t="s">
        <v>154</v>
      </c>
      <c r="BA144" t="s">
        <v>197</v>
      </c>
      <c r="BB144" t="s">
        <v>197</v>
      </c>
      <c r="BC144" t="s">
        <v>197</v>
      </c>
      <c r="BD144" t="s">
        <v>154</v>
      </c>
      <c r="BE144" t="s">
        <v>154</v>
      </c>
      <c r="BF144" t="s">
        <v>197</v>
      </c>
      <c r="BG144" t="s">
        <v>197</v>
      </c>
      <c r="BH144" s="24">
        <v>2015</v>
      </c>
      <c r="BI144" s="24">
        <v>2015</v>
      </c>
      <c r="BJ144" t="s">
        <v>111</v>
      </c>
      <c r="BL144" t="s">
        <v>533</v>
      </c>
      <c r="CN144">
        <v>0</v>
      </c>
      <c r="CO144">
        <v>0</v>
      </c>
      <c r="DZ144">
        <v>0</v>
      </c>
      <c r="EA144">
        <v>0</v>
      </c>
      <c r="EF144" s="1">
        <v>1</v>
      </c>
      <c r="EG144" s="1">
        <v>0</v>
      </c>
      <c r="EH144" s="1">
        <v>0</v>
      </c>
      <c r="EI144" s="1">
        <v>0</v>
      </c>
      <c r="EJ144" t="s">
        <v>534</v>
      </c>
      <c r="EL144" t="s">
        <v>1362</v>
      </c>
      <c r="EM144" t="s">
        <v>154</v>
      </c>
      <c r="EN144" t="s">
        <v>154</v>
      </c>
      <c r="EO144" t="s">
        <v>154</v>
      </c>
      <c r="EP144" t="s">
        <v>197</v>
      </c>
      <c r="EQ144" t="s">
        <v>197</v>
      </c>
      <c r="ER144" t="s">
        <v>197</v>
      </c>
      <c r="ES144" t="s">
        <v>197</v>
      </c>
      <c r="ET144" t="s">
        <v>197</v>
      </c>
      <c r="EU144" t="s">
        <v>154</v>
      </c>
      <c r="EV144" t="s">
        <v>197</v>
      </c>
      <c r="EW144" t="s">
        <v>197</v>
      </c>
      <c r="EX144" t="s">
        <v>537</v>
      </c>
      <c r="EY144" t="s">
        <v>537</v>
      </c>
      <c r="EZ144" t="s">
        <v>537</v>
      </c>
      <c r="FE144" t="s">
        <v>540</v>
      </c>
      <c r="FG144">
        <v>157</v>
      </c>
      <c r="FH144" t="s">
        <v>148</v>
      </c>
      <c r="FI144" t="s">
        <v>148</v>
      </c>
      <c r="FJ144" t="s">
        <v>148</v>
      </c>
      <c r="FN144" t="s">
        <v>147</v>
      </c>
      <c r="FO144" t="s">
        <v>622</v>
      </c>
      <c r="FQ144" t="s">
        <v>688</v>
      </c>
      <c r="FR144" t="s">
        <v>197</v>
      </c>
      <c r="FS144" t="s">
        <v>154</v>
      </c>
      <c r="FT144" t="s">
        <v>197</v>
      </c>
      <c r="FU144" t="s">
        <v>197</v>
      </c>
      <c r="FV144" t="s">
        <v>154</v>
      </c>
      <c r="FW144" t="s">
        <v>197</v>
      </c>
      <c r="FX144" t="s">
        <v>197</v>
      </c>
      <c r="FY144" t="s">
        <v>197</v>
      </c>
      <c r="FZ144" t="s">
        <v>550</v>
      </c>
      <c r="GA144" t="s">
        <v>543</v>
      </c>
      <c r="GB144" t="s">
        <v>660</v>
      </c>
      <c r="GC144" t="s">
        <v>197</v>
      </c>
      <c r="GD144" t="s">
        <v>197</v>
      </c>
      <c r="GE144" t="s">
        <v>154</v>
      </c>
      <c r="GF144" t="s">
        <v>154</v>
      </c>
      <c r="GG144" t="s">
        <v>197</v>
      </c>
      <c r="GH144" t="s">
        <v>147</v>
      </c>
      <c r="GP144" t="s">
        <v>147</v>
      </c>
      <c r="GY144" t="s">
        <v>547</v>
      </c>
      <c r="GZ144" t="s">
        <v>1770</v>
      </c>
      <c r="HA144" t="s">
        <v>197</v>
      </c>
      <c r="HB144" t="s">
        <v>197</v>
      </c>
      <c r="HC144" t="s">
        <v>197</v>
      </c>
      <c r="HD144" t="s">
        <v>197</v>
      </c>
      <c r="HE144" t="s">
        <v>197</v>
      </c>
      <c r="HF144" t="s">
        <v>197</v>
      </c>
      <c r="HG144" t="s">
        <v>154</v>
      </c>
      <c r="HI144" t="s">
        <v>548</v>
      </c>
      <c r="HK144" t="s">
        <v>148</v>
      </c>
      <c r="HL144" t="s">
        <v>574</v>
      </c>
      <c r="HM144" t="s">
        <v>154</v>
      </c>
      <c r="HN144" t="s">
        <v>197</v>
      </c>
      <c r="HO144" t="s">
        <v>197</v>
      </c>
      <c r="HP144" t="s">
        <v>197</v>
      </c>
      <c r="HQ144" t="s">
        <v>197</v>
      </c>
      <c r="HS144" t="s">
        <v>575</v>
      </c>
      <c r="HT144" t="s">
        <v>576</v>
      </c>
      <c r="HU144" t="s">
        <v>650</v>
      </c>
      <c r="HV144" t="s">
        <v>154</v>
      </c>
      <c r="HW144" t="s">
        <v>197</v>
      </c>
      <c r="HX144" t="s">
        <v>197</v>
      </c>
      <c r="HY144" t="s">
        <v>197</v>
      </c>
      <c r="HZ144" t="s">
        <v>154</v>
      </c>
      <c r="IA144" t="s">
        <v>154</v>
      </c>
      <c r="IB144" t="s">
        <v>197</v>
      </c>
      <c r="IC144" t="s">
        <v>197</v>
      </c>
      <c r="ID144" t="s">
        <v>197</v>
      </c>
      <c r="IE144" t="s">
        <v>197</v>
      </c>
      <c r="IF144" t="s">
        <v>197</v>
      </c>
      <c r="IG144" t="s">
        <v>197</v>
      </c>
      <c r="IH144" t="s">
        <v>197</v>
      </c>
      <c r="IJ144" t="s">
        <v>147</v>
      </c>
      <c r="JH144" t="s">
        <v>148</v>
      </c>
      <c r="JI144" t="s">
        <v>625</v>
      </c>
      <c r="JJ144" t="s">
        <v>154</v>
      </c>
      <c r="JK144" t="s">
        <v>197</v>
      </c>
      <c r="JL144" t="s">
        <v>197</v>
      </c>
      <c r="JM144" t="s">
        <v>197</v>
      </c>
      <c r="JN144" t="s">
        <v>197</v>
      </c>
      <c r="JO144" t="s">
        <v>197</v>
      </c>
      <c r="JP144" t="s">
        <v>197</v>
      </c>
      <c r="JQ144" t="s">
        <v>197</v>
      </c>
      <c r="JR144" t="s">
        <v>554</v>
      </c>
      <c r="JS144" t="s">
        <v>197</v>
      </c>
      <c r="JT144" t="s">
        <v>197</v>
      </c>
      <c r="JU144" t="s">
        <v>154</v>
      </c>
      <c r="JV144" t="s">
        <v>197</v>
      </c>
      <c r="JW144" t="s">
        <v>154</v>
      </c>
      <c r="JX144" t="s">
        <v>197</v>
      </c>
      <c r="JY144" t="s">
        <v>197</v>
      </c>
      <c r="JZ144" t="s">
        <v>147</v>
      </c>
      <c r="KA144" t="s">
        <v>163</v>
      </c>
      <c r="KB144" t="s">
        <v>580</v>
      </c>
      <c r="KD144" t="s">
        <v>614</v>
      </c>
      <c r="KE144" t="s">
        <v>154</v>
      </c>
      <c r="KF144" t="s">
        <v>197</v>
      </c>
      <c r="KG144" t="s">
        <v>197</v>
      </c>
      <c r="KH144" t="s">
        <v>197</v>
      </c>
      <c r="KI144" t="s">
        <v>197</v>
      </c>
      <c r="KJ144" t="s">
        <v>154</v>
      </c>
      <c r="KK144" t="s">
        <v>197</v>
      </c>
      <c r="KM144" t="s">
        <v>557</v>
      </c>
      <c r="KN144" t="s">
        <v>148</v>
      </c>
      <c r="KO144" t="s">
        <v>558</v>
      </c>
      <c r="KP144" t="s">
        <v>600</v>
      </c>
      <c r="KR144" t="s">
        <v>148</v>
      </c>
      <c r="KS144" t="s">
        <v>601</v>
      </c>
      <c r="KT144" t="s">
        <v>154</v>
      </c>
      <c r="KU144" t="s">
        <v>154</v>
      </c>
      <c r="KV144" t="s">
        <v>197</v>
      </c>
      <c r="KX144" t="s">
        <v>720</v>
      </c>
      <c r="KY144" t="s">
        <v>154</v>
      </c>
      <c r="KZ144" t="s">
        <v>197</v>
      </c>
      <c r="LA144" t="s">
        <v>197</v>
      </c>
      <c r="LB144" t="s">
        <v>197</v>
      </c>
      <c r="LC144" t="s">
        <v>154</v>
      </c>
      <c r="LD144" t="s">
        <v>197</v>
      </c>
      <c r="LE144" t="s">
        <v>197</v>
      </c>
      <c r="LF144" t="s">
        <v>154</v>
      </c>
      <c r="LG144" t="s">
        <v>197</v>
      </c>
      <c r="LH144" t="s">
        <v>197</v>
      </c>
      <c r="LJ144">
        <v>3</v>
      </c>
      <c r="LK144" s="24"/>
    </row>
    <row r="145" spans="1:323" x14ac:dyDescent="0.25">
      <c r="A145" s="48">
        <v>44533</v>
      </c>
      <c r="B145" s="48">
        <v>44561</v>
      </c>
      <c r="C145" t="s">
        <v>25</v>
      </c>
      <c r="D145" t="s">
        <v>6</v>
      </c>
      <c r="E145" s="49" t="s">
        <v>1779</v>
      </c>
      <c r="F145" s="49" t="s">
        <v>531</v>
      </c>
      <c r="G145" t="s">
        <v>616</v>
      </c>
      <c r="H145" t="s">
        <v>39</v>
      </c>
      <c r="I145" t="s">
        <v>617</v>
      </c>
      <c r="J145" t="s">
        <v>47</v>
      </c>
      <c r="K145" t="s">
        <v>1363</v>
      </c>
      <c r="L145" t="s">
        <v>1361</v>
      </c>
      <c r="M145" t="s">
        <v>525</v>
      </c>
      <c r="N145" t="s">
        <v>1364</v>
      </c>
      <c r="O145" s="46">
        <v>4</v>
      </c>
      <c r="P145" t="s">
        <v>16</v>
      </c>
      <c r="Q145" t="s">
        <v>527</v>
      </c>
      <c r="R145" t="s">
        <v>565</v>
      </c>
      <c r="S145" t="s">
        <v>1013</v>
      </c>
      <c r="T145" t="s">
        <v>529</v>
      </c>
      <c r="Z145" t="s">
        <v>530</v>
      </c>
      <c r="AA145" t="s">
        <v>154</v>
      </c>
      <c r="AB145" t="s">
        <v>197</v>
      </c>
      <c r="AC145" t="s">
        <v>197</v>
      </c>
      <c r="AD145">
        <v>57</v>
      </c>
      <c r="AE145">
        <v>251</v>
      </c>
      <c r="AF145">
        <v>57</v>
      </c>
      <c r="AG145">
        <v>251</v>
      </c>
      <c r="AH145">
        <v>9</v>
      </c>
      <c r="AI145">
        <v>11</v>
      </c>
      <c r="AJ145">
        <v>12</v>
      </c>
      <c r="AK145">
        <v>14</v>
      </c>
      <c r="AL145">
        <v>15</v>
      </c>
      <c r="AM145">
        <v>17</v>
      </c>
      <c r="AN145">
        <v>10</v>
      </c>
      <c r="AO145">
        <v>14</v>
      </c>
      <c r="AP145">
        <v>62</v>
      </c>
      <c r="AQ145">
        <v>68</v>
      </c>
      <c r="AR145">
        <v>7</v>
      </c>
      <c r="AS145">
        <v>12</v>
      </c>
      <c r="AT145">
        <v>115</v>
      </c>
      <c r="AU145">
        <v>136</v>
      </c>
      <c r="AV145" t="s">
        <v>531</v>
      </c>
      <c r="AW145" t="s">
        <v>39</v>
      </c>
      <c r="AX145" t="s">
        <v>47</v>
      </c>
      <c r="AY145" t="s">
        <v>532</v>
      </c>
      <c r="AZ145" t="s">
        <v>154</v>
      </c>
      <c r="BA145" t="s">
        <v>197</v>
      </c>
      <c r="BB145" t="s">
        <v>197</v>
      </c>
      <c r="BC145" t="s">
        <v>197</v>
      </c>
      <c r="BD145" t="s">
        <v>154</v>
      </c>
      <c r="BE145" t="s">
        <v>154</v>
      </c>
      <c r="BF145" t="s">
        <v>197</v>
      </c>
      <c r="BG145" t="s">
        <v>197</v>
      </c>
      <c r="BH145" s="24">
        <v>2015</v>
      </c>
      <c r="BI145" s="24">
        <v>2021</v>
      </c>
      <c r="BJ145" t="s">
        <v>115</v>
      </c>
      <c r="BL145" t="s">
        <v>570</v>
      </c>
      <c r="CN145">
        <v>0</v>
      </c>
      <c r="CO145">
        <v>0</v>
      </c>
      <c r="DZ145">
        <v>0</v>
      </c>
      <c r="EA145">
        <v>0</v>
      </c>
      <c r="EF145" s="1">
        <v>1</v>
      </c>
      <c r="EG145" s="1">
        <v>0</v>
      </c>
      <c r="EH145" s="1">
        <v>0</v>
      </c>
      <c r="EI145" s="1">
        <v>0</v>
      </c>
      <c r="EJ145" t="s">
        <v>698</v>
      </c>
      <c r="EL145" t="s">
        <v>1365</v>
      </c>
      <c r="EM145" t="s">
        <v>154</v>
      </c>
      <c r="EN145" t="s">
        <v>197</v>
      </c>
      <c r="EO145" t="s">
        <v>154</v>
      </c>
      <c r="EP145" t="s">
        <v>197</v>
      </c>
      <c r="EQ145" t="s">
        <v>197</v>
      </c>
      <c r="ER145" t="s">
        <v>154</v>
      </c>
      <c r="ES145" t="s">
        <v>197</v>
      </c>
      <c r="ET145" t="s">
        <v>197</v>
      </c>
      <c r="EU145" t="s">
        <v>154</v>
      </c>
      <c r="EV145" t="s">
        <v>197</v>
      </c>
      <c r="EW145" t="s">
        <v>197</v>
      </c>
      <c r="EX145" t="s">
        <v>537</v>
      </c>
      <c r="EY145" t="s">
        <v>537</v>
      </c>
      <c r="FB145" t="s">
        <v>537</v>
      </c>
      <c r="FE145" t="s">
        <v>540</v>
      </c>
      <c r="FG145">
        <v>0</v>
      </c>
      <c r="FH145" t="s">
        <v>148</v>
      </c>
      <c r="FI145" t="s">
        <v>148</v>
      </c>
      <c r="FJ145" t="s">
        <v>148</v>
      </c>
      <c r="FN145" t="s">
        <v>147</v>
      </c>
      <c r="FO145" t="s">
        <v>622</v>
      </c>
      <c r="FQ145" t="s">
        <v>542</v>
      </c>
      <c r="FR145" t="s">
        <v>154</v>
      </c>
      <c r="FS145" t="s">
        <v>197</v>
      </c>
      <c r="FT145" t="s">
        <v>197</v>
      </c>
      <c r="FU145" t="s">
        <v>197</v>
      </c>
      <c r="FV145" t="s">
        <v>154</v>
      </c>
      <c r="FW145" t="s">
        <v>197</v>
      </c>
      <c r="FX145" t="s">
        <v>197</v>
      </c>
      <c r="FY145" t="s">
        <v>197</v>
      </c>
      <c r="FZ145" t="s">
        <v>632</v>
      </c>
      <c r="GA145" t="s">
        <v>543</v>
      </c>
      <c r="GB145" t="s">
        <v>544</v>
      </c>
      <c r="GC145" t="s">
        <v>197</v>
      </c>
      <c r="GD145" t="s">
        <v>197</v>
      </c>
      <c r="GE145" t="s">
        <v>197</v>
      </c>
      <c r="GF145" t="s">
        <v>154</v>
      </c>
      <c r="GG145" t="s">
        <v>197</v>
      </c>
      <c r="GH145" t="s">
        <v>147</v>
      </c>
      <c r="GP145" t="s">
        <v>147</v>
      </c>
      <c r="GY145" t="s">
        <v>547</v>
      </c>
      <c r="GZ145" t="s">
        <v>1770</v>
      </c>
      <c r="HA145" t="s">
        <v>197</v>
      </c>
      <c r="HB145" t="s">
        <v>197</v>
      </c>
      <c r="HC145" t="s">
        <v>197</v>
      </c>
      <c r="HD145" t="s">
        <v>197</v>
      </c>
      <c r="HE145" t="s">
        <v>197</v>
      </c>
      <c r="HF145" t="s">
        <v>197</v>
      </c>
      <c r="HG145" t="s">
        <v>154</v>
      </c>
      <c r="HI145" t="s">
        <v>623</v>
      </c>
      <c r="HK145" t="s">
        <v>147</v>
      </c>
      <c r="HU145" t="s">
        <v>816</v>
      </c>
      <c r="HV145" t="s">
        <v>197</v>
      </c>
      <c r="HW145" t="s">
        <v>197</v>
      </c>
      <c r="HX145" t="s">
        <v>197</v>
      </c>
      <c r="HY145" t="s">
        <v>197</v>
      </c>
      <c r="HZ145" t="s">
        <v>197</v>
      </c>
      <c r="IA145" t="s">
        <v>154</v>
      </c>
      <c r="IB145" t="s">
        <v>154</v>
      </c>
      <c r="IC145" t="s">
        <v>154</v>
      </c>
      <c r="ID145" t="s">
        <v>197</v>
      </c>
      <c r="IE145" t="s">
        <v>197</v>
      </c>
      <c r="IF145" t="s">
        <v>197</v>
      </c>
      <c r="IG145" t="s">
        <v>197</v>
      </c>
      <c r="IH145" t="s">
        <v>197</v>
      </c>
      <c r="IJ145" t="s">
        <v>147</v>
      </c>
      <c r="JH145" t="s">
        <v>148</v>
      </c>
      <c r="JI145" t="s">
        <v>744</v>
      </c>
      <c r="JJ145" t="s">
        <v>154</v>
      </c>
      <c r="JK145" t="s">
        <v>154</v>
      </c>
      <c r="JL145" t="s">
        <v>154</v>
      </c>
      <c r="JM145" t="s">
        <v>154</v>
      </c>
      <c r="JN145" t="s">
        <v>197</v>
      </c>
      <c r="JO145" t="s">
        <v>197</v>
      </c>
      <c r="JP145" t="s">
        <v>197</v>
      </c>
      <c r="JQ145" t="s">
        <v>197</v>
      </c>
      <c r="JR145" t="s">
        <v>1232</v>
      </c>
      <c r="JS145" t="s">
        <v>197</v>
      </c>
      <c r="JT145" t="s">
        <v>154</v>
      </c>
      <c r="JU145" t="s">
        <v>197</v>
      </c>
      <c r="JV145" t="s">
        <v>197</v>
      </c>
      <c r="JW145" t="s">
        <v>154</v>
      </c>
      <c r="JX145" t="s">
        <v>154</v>
      </c>
      <c r="JY145" t="s">
        <v>197</v>
      </c>
      <c r="JZ145" t="s">
        <v>147</v>
      </c>
      <c r="KA145" t="s">
        <v>180</v>
      </c>
      <c r="KB145" t="s">
        <v>580</v>
      </c>
      <c r="KD145" t="s">
        <v>614</v>
      </c>
      <c r="KE145" t="s">
        <v>154</v>
      </c>
      <c r="KF145" t="s">
        <v>197</v>
      </c>
      <c r="KG145" t="s">
        <v>197</v>
      </c>
      <c r="KH145" t="s">
        <v>197</v>
      </c>
      <c r="KI145" t="s">
        <v>197</v>
      </c>
      <c r="KJ145" t="s">
        <v>154</v>
      </c>
      <c r="KK145" t="s">
        <v>197</v>
      </c>
      <c r="KM145" t="s">
        <v>582</v>
      </c>
      <c r="KN145" t="s">
        <v>148</v>
      </c>
      <c r="KO145" t="s">
        <v>842</v>
      </c>
      <c r="KP145" t="s">
        <v>600</v>
      </c>
      <c r="KR145" t="s">
        <v>148</v>
      </c>
      <c r="KS145" t="s">
        <v>601</v>
      </c>
      <c r="KT145" t="s">
        <v>154</v>
      </c>
      <c r="KU145" t="s">
        <v>154</v>
      </c>
      <c r="KV145" t="s">
        <v>197</v>
      </c>
      <c r="KX145" t="s">
        <v>583</v>
      </c>
      <c r="KY145" t="s">
        <v>154</v>
      </c>
      <c r="KZ145" t="s">
        <v>154</v>
      </c>
      <c r="LA145" t="s">
        <v>154</v>
      </c>
      <c r="LB145" t="s">
        <v>197</v>
      </c>
      <c r="LC145" t="s">
        <v>197</v>
      </c>
      <c r="LD145" t="s">
        <v>197</v>
      </c>
      <c r="LE145" t="s">
        <v>197</v>
      </c>
      <c r="LF145" t="s">
        <v>197</v>
      </c>
      <c r="LG145" t="s">
        <v>197</v>
      </c>
      <c r="LH145" t="s">
        <v>197</v>
      </c>
      <c r="LJ145">
        <v>3</v>
      </c>
      <c r="LK145" s="24"/>
    </row>
    <row r="146" spans="1:323" x14ac:dyDescent="0.25">
      <c r="A146" s="48">
        <v>44533</v>
      </c>
      <c r="B146" s="48">
        <v>44561</v>
      </c>
      <c r="C146" t="s">
        <v>25</v>
      </c>
      <c r="D146" t="s">
        <v>6</v>
      </c>
      <c r="E146" s="49" t="s">
        <v>1779</v>
      </c>
      <c r="F146" s="49" t="s">
        <v>531</v>
      </c>
      <c r="G146" t="s">
        <v>616</v>
      </c>
      <c r="H146" t="s">
        <v>39</v>
      </c>
      <c r="I146" t="s">
        <v>617</v>
      </c>
      <c r="J146" t="s">
        <v>47</v>
      </c>
      <c r="K146" t="s">
        <v>1366</v>
      </c>
      <c r="L146" t="s">
        <v>1367</v>
      </c>
      <c r="M146" t="s">
        <v>525</v>
      </c>
      <c r="N146" t="s">
        <v>1368</v>
      </c>
      <c r="O146" s="46">
        <v>5</v>
      </c>
      <c r="P146" t="s">
        <v>16</v>
      </c>
      <c r="Q146" t="s">
        <v>527</v>
      </c>
      <c r="R146" t="s">
        <v>565</v>
      </c>
      <c r="S146" t="s">
        <v>1013</v>
      </c>
      <c r="T146" t="s">
        <v>529</v>
      </c>
      <c r="Z146" t="s">
        <v>530</v>
      </c>
      <c r="AA146" t="s">
        <v>154</v>
      </c>
      <c r="AB146" t="s">
        <v>197</v>
      </c>
      <c r="AC146" t="s">
        <v>197</v>
      </c>
      <c r="AD146">
        <v>115</v>
      </c>
      <c r="AE146">
        <v>492</v>
      </c>
      <c r="AF146">
        <v>115</v>
      </c>
      <c r="AG146">
        <v>492</v>
      </c>
      <c r="AH146">
        <v>8</v>
      </c>
      <c r="AI146">
        <v>17</v>
      </c>
      <c r="AJ146">
        <v>27</v>
      </c>
      <c r="AK146">
        <v>43</v>
      </c>
      <c r="AL146">
        <v>23</v>
      </c>
      <c r="AM146">
        <v>30</v>
      </c>
      <c r="AN146">
        <v>11</v>
      </c>
      <c r="AO146">
        <v>17</v>
      </c>
      <c r="AP146">
        <v>140</v>
      </c>
      <c r="AQ146">
        <v>151</v>
      </c>
      <c r="AR146">
        <v>10</v>
      </c>
      <c r="AS146">
        <v>15</v>
      </c>
      <c r="AT146">
        <v>219</v>
      </c>
      <c r="AU146">
        <v>273</v>
      </c>
      <c r="AV146" t="s">
        <v>531</v>
      </c>
      <c r="AW146" t="s">
        <v>39</v>
      </c>
      <c r="AX146" t="s">
        <v>47</v>
      </c>
      <c r="AY146" t="s">
        <v>793</v>
      </c>
      <c r="AZ146" t="s">
        <v>154</v>
      </c>
      <c r="BA146" t="s">
        <v>197</v>
      </c>
      <c r="BB146" t="s">
        <v>197</v>
      </c>
      <c r="BC146" t="s">
        <v>197</v>
      </c>
      <c r="BD146" t="s">
        <v>154</v>
      </c>
      <c r="BE146" t="s">
        <v>197</v>
      </c>
      <c r="BF146" t="s">
        <v>197</v>
      </c>
      <c r="BG146" t="s">
        <v>197</v>
      </c>
      <c r="BH146" s="24">
        <v>2015</v>
      </c>
      <c r="BI146" s="24">
        <v>2015</v>
      </c>
      <c r="BJ146" t="s">
        <v>111</v>
      </c>
      <c r="BL146" t="s">
        <v>570</v>
      </c>
      <c r="CN146">
        <v>0</v>
      </c>
      <c r="CO146">
        <v>0</v>
      </c>
      <c r="DZ146">
        <v>0</v>
      </c>
      <c r="EA146">
        <v>0</v>
      </c>
      <c r="EF146" s="1">
        <v>1</v>
      </c>
      <c r="EG146" s="1">
        <v>0</v>
      </c>
      <c r="EH146" s="1">
        <v>0</v>
      </c>
      <c r="EI146" s="1">
        <v>0</v>
      </c>
      <c r="EJ146" t="s">
        <v>534</v>
      </c>
      <c r="EL146" t="s">
        <v>1369</v>
      </c>
      <c r="EM146" t="s">
        <v>154</v>
      </c>
      <c r="EN146" t="s">
        <v>154</v>
      </c>
      <c r="EO146" t="s">
        <v>154</v>
      </c>
      <c r="EP146" t="s">
        <v>197</v>
      </c>
      <c r="EQ146" t="s">
        <v>197</v>
      </c>
      <c r="ER146" t="s">
        <v>197</v>
      </c>
      <c r="ES146" t="s">
        <v>197</v>
      </c>
      <c r="ET146" t="s">
        <v>197</v>
      </c>
      <c r="EU146" t="s">
        <v>154</v>
      </c>
      <c r="EV146" t="s">
        <v>197</v>
      </c>
      <c r="EW146" t="s">
        <v>197</v>
      </c>
      <c r="EX146" t="s">
        <v>537</v>
      </c>
      <c r="EY146" t="s">
        <v>537</v>
      </c>
      <c r="EZ146" t="s">
        <v>537</v>
      </c>
      <c r="FE146" t="s">
        <v>540</v>
      </c>
      <c r="FG146">
        <v>79</v>
      </c>
      <c r="FH146" t="s">
        <v>147</v>
      </c>
      <c r="FI146" t="s">
        <v>148</v>
      </c>
      <c r="FJ146" t="s">
        <v>147</v>
      </c>
      <c r="FK146" t="s">
        <v>1153</v>
      </c>
      <c r="FM146" t="s">
        <v>1153</v>
      </c>
      <c r="FN146" t="s">
        <v>147</v>
      </c>
      <c r="FO146" t="s">
        <v>170</v>
      </c>
      <c r="FQ146" t="s">
        <v>688</v>
      </c>
      <c r="FR146" t="s">
        <v>197</v>
      </c>
      <c r="FS146" t="s">
        <v>154</v>
      </c>
      <c r="FT146" t="s">
        <v>197</v>
      </c>
      <c r="FU146" t="s">
        <v>197</v>
      </c>
      <c r="FV146" t="s">
        <v>154</v>
      </c>
      <c r="FW146" t="s">
        <v>197</v>
      </c>
      <c r="FX146" t="s">
        <v>197</v>
      </c>
      <c r="FY146" t="s">
        <v>197</v>
      </c>
      <c r="FZ146" t="s">
        <v>550</v>
      </c>
      <c r="GA146" t="s">
        <v>632</v>
      </c>
      <c r="GB146" t="s">
        <v>573</v>
      </c>
      <c r="GC146" t="s">
        <v>197</v>
      </c>
      <c r="GD146" t="s">
        <v>197</v>
      </c>
      <c r="GE146" t="s">
        <v>154</v>
      </c>
      <c r="GF146" t="s">
        <v>197</v>
      </c>
      <c r="GG146" t="s">
        <v>197</v>
      </c>
      <c r="GH146" t="s">
        <v>147</v>
      </c>
      <c r="GP146" t="s">
        <v>545</v>
      </c>
      <c r="GQ146" t="s">
        <v>1370</v>
      </c>
      <c r="GR146" t="s">
        <v>154</v>
      </c>
      <c r="GS146" t="s">
        <v>197</v>
      </c>
      <c r="GT146" t="s">
        <v>197</v>
      </c>
      <c r="GU146" t="s">
        <v>154</v>
      </c>
      <c r="GV146" t="s">
        <v>197</v>
      </c>
      <c r="GW146" t="s">
        <v>197</v>
      </c>
      <c r="GY146" t="s">
        <v>547</v>
      </c>
      <c r="GZ146" t="s">
        <v>895</v>
      </c>
      <c r="HA146" t="s">
        <v>197</v>
      </c>
      <c r="HB146" t="s">
        <v>197</v>
      </c>
      <c r="HC146" t="s">
        <v>197</v>
      </c>
      <c r="HD146" t="s">
        <v>197</v>
      </c>
      <c r="HE146" t="s">
        <v>154</v>
      </c>
      <c r="HF146" t="s">
        <v>197</v>
      </c>
      <c r="HG146" t="s">
        <v>197</v>
      </c>
      <c r="HK146" t="s">
        <v>148</v>
      </c>
      <c r="HL146" t="s">
        <v>574</v>
      </c>
      <c r="HM146" t="s">
        <v>154</v>
      </c>
      <c r="HN146" t="s">
        <v>197</v>
      </c>
      <c r="HO146" t="s">
        <v>197</v>
      </c>
      <c r="HP146" t="s">
        <v>197</v>
      </c>
      <c r="HQ146" t="s">
        <v>197</v>
      </c>
      <c r="HS146" t="s">
        <v>575</v>
      </c>
      <c r="HT146" t="s">
        <v>594</v>
      </c>
      <c r="HU146" t="s">
        <v>774</v>
      </c>
      <c r="HV146" t="s">
        <v>154</v>
      </c>
      <c r="HW146" t="s">
        <v>197</v>
      </c>
      <c r="HX146" t="s">
        <v>197</v>
      </c>
      <c r="HY146" t="s">
        <v>197</v>
      </c>
      <c r="HZ146" t="s">
        <v>197</v>
      </c>
      <c r="IA146" t="s">
        <v>154</v>
      </c>
      <c r="IB146" t="s">
        <v>197</v>
      </c>
      <c r="IC146" t="s">
        <v>197</v>
      </c>
      <c r="ID146" t="s">
        <v>154</v>
      </c>
      <c r="IE146" t="s">
        <v>197</v>
      </c>
      <c r="IF146" t="s">
        <v>197</v>
      </c>
      <c r="IG146" t="s">
        <v>197</v>
      </c>
      <c r="IH146" t="s">
        <v>197</v>
      </c>
      <c r="IJ146" t="s">
        <v>147</v>
      </c>
      <c r="JH146" t="s">
        <v>148</v>
      </c>
      <c r="JI146" t="s">
        <v>596</v>
      </c>
      <c r="JJ146" t="s">
        <v>154</v>
      </c>
      <c r="JK146" t="s">
        <v>154</v>
      </c>
      <c r="JL146" t="s">
        <v>154</v>
      </c>
      <c r="JM146" t="s">
        <v>197</v>
      </c>
      <c r="JN146" t="s">
        <v>197</v>
      </c>
      <c r="JO146" t="s">
        <v>197</v>
      </c>
      <c r="JP146" t="s">
        <v>197</v>
      </c>
      <c r="JQ146" t="s">
        <v>197</v>
      </c>
      <c r="JR146" t="s">
        <v>1105</v>
      </c>
      <c r="JS146" t="s">
        <v>197</v>
      </c>
      <c r="JT146" t="s">
        <v>197</v>
      </c>
      <c r="JU146" t="s">
        <v>154</v>
      </c>
      <c r="JV146" t="s">
        <v>197</v>
      </c>
      <c r="JW146" t="s">
        <v>154</v>
      </c>
      <c r="JX146" t="s">
        <v>154</v>
      </c>
      <c r="JY146" t="s">
        <v>197</v>
      </c>
      <c r="JZ146" t="s">
        <v>147</v>
      </c>
      <c r="KA146" t="s">
        <v>174</v>
      </c>
      <c r="KB146" t="s">
        <v>580</v>
      </c>
      <c r="KD146" t="s">
        <v>614</v>
      </c>
      <c r="KE146" t="s">
        <v>154</v>
      </c>
      <c r="KF146" t="s">
        <v>197</v>
      </c>
      <c r="KG146" t="s">
        <v>197</v>
      </c>
      <c r="KH146" t="s">
        <v>197</v>
      </c>
      <c r="KI146" t="s">
        <v>197</v>
      </c>
      <c r="KJ146" t="s">
        <v>154</v>
      </c>
      <c r="KK146" t="s">
        <v>197</v>
      </c>
      <c r="KM146" t="s">
        <v>582</v>
      </c>
      <c r="KN146" t="s">
        <v>148</v>
      </c>
      <c r="KO146" t="s">
        <v>558</v>
      </c>
      <c r="KP146" t="s">
        <v>600</v>
      </c>
      <c r="KR146" t="s">
        <v>148</v>
      </c>
      <c r="KS146" t="s">
        <v>560</v>
      </c>
      <c r="KT146" t="s">
        <v>154</v>
      </c>
      <c r="KU146" t="s">
        <v>154</v>
      </c>
      <c r="KV146" t="s">
        <v>197</v>
      </c>
      <c r="KX146" t="s">
        <v>679</v>
      </c>
      <c r="KY146" t="s">
        <v>154</v>
      </c>
      <c r="KZ146" t="s">
        <v>197</v>
      </c>
      <c r="LA146" t="s">
        <v>154</v>
      </c>
      <c r="LB146" t="s">
        <v>197</v>
      </c>
      <c r="LC146" t="s">
        <v>154</v>
      </c>
      <c r="LD146" t="s">
        <v>197</v>
      </c>
      <c r="LE146" t="s">
        <v>197</v>
      </c>
      <c r="LF146" t="s">
        <v>197</v>
      </c>
      <c r="LG146" t="s">
        <v>197</v>
      </c>
      <c r="LH146" t="s">
        <v>197</v>
      </c>
      <c r="LJ146">
        <v>3</v>
      </c>
      <c r="LK146" s="24"/>
    </row>
    <row r="147" spans="1:323" x14ac:dyDescent="0.25">
      <c r="A147" s="48">
        <v>44533</v>
      </c>
      <c r="B147" s="48">
        <v>44561</v>
      </c>
      <c r="C147" t="s">
        <v>25</v>
      </c>
      <c r="D147" t="s">
        <v>6</v>
      </c>
      <c r="E147" s="49" t="s">
        <v>1779</v>
      </c>
      <c r="F147" s="49" t="s">
        <v>531</v>
      </c>
      <c r="G147" t="s">
        <v>616</v>
      </c>
      <c r="H147" t="s">
        <v>39</v>
      </c>
      <c r="I147" t="s">
        <v>617</v>
      </c>
      <c r="J147" t="s">
        <v>47</v>
      </c>
      <c r="K147" t="s">
        <v>1371</v>
      </c>
      <c r="L147" t="s">
        <v>1372</v>
      </c>
      <c r="M147" t="s">
        <v>525</v>
      </c>
      <c r="N147" t="s">
        <v>1368</v>
      </c>
      <c r="O147" s="46">
        <v>4</v>
      </c>
      <c r="P147" t="s">
        <v>16</v>
      </c>
      <c r="Q147" t="s">
        <v>527</v>
      </c>
      <c r="R147" t="s">
        <v>528</v>
      </c>
      <c r="S147" t="s">
        <v>1013</v>
      </c>
      <c r="T147" t="s">
        <v>529</v>
      </c>
      <c r="Z147" t="s">
        <v>530</v>
      </c>
      <c r="AA147" t="s">
        <v>154</v>
      </c>
      <c r="AB147" t="s">
        <v>197</v>
      </c>
      <c r="AC147" t="s">
        <v>197</v>
      </c>
      <c r="AD147">
        <v>25</v>
      </c>
      <c r="AE147">
        <v>118</v>
      </c>
      <c r="AF147">
        <v>25</v>
      </c>
      <c r="AG147">
        <v>118</v>
      </c>
      <c r="AH147">
        <v>3</v>
      </c>
      <c r="AI147">
        <v>5</v>
      </c>
      <c r="AJ147">
        <v>8</v>
      </c>
      <c r="AK147">
        <v>12</v>
      </c>
      <c r="AL147">
        <v>7</v>
      </c>
      <c r="AM147">
        <v>5</v>
      </c>
      <c r="AN147">
        <v>7</v>
      </c>
      <c r="AO147">
        <v>11</v>
      </c>
      <c r="AP147">
        <v>20</v>
      </c>
      <c r="AQ147">
        <v>31</v>
      </c>
      <c r="AR147">
        <v>3</v>
      </c>
      <c r="AS147">
        <v>6</v>
      </c>
      <c r="AT147">
        <v>48</v>
      </c>
      <c r="AU147">
        <v>70</v>
      </c>
      <c r="AV147" t="s">
        <v>531</v>
      </c>
      <c r="AW147" t="s">
        <v>39</v>
      </c>
      <c r="AX147" t="s">
        <v>47</v>
      </c>
      <c r="AY147" t="s">
        <v>656</v>
      </c>
      <c r="AZ147" t="s">
        <v>154</v>
      </c>
      <c r="BA147" t="s">
        <v>197</v>
      </c>
      <c r="BB147" t="s">
        <v>197</v>
      </c>
      <c r="BC147" t="s">
        <v>197</v>
      </c>
      <c r="BD147" t="s">
        <v>154</v>
      </c>
      <c r="BE147" t="s">
        <v>154</v>
      </c>
      <c r="BF147" t="s">
        <v>197</v>
      </c>
      <c r="BG147" t="s">
        <v>197</v>
      </c>
      <c r="BH147" s="24">
        <v>2015</v>
      </c>
      <c r="BI147" s="24">
        <v>2015</v>
      </c>
      <c r="BJ147" t="s">
        <v>111</v>
      </c>
      <c r="BL147" t="s">
        <v>533</v>
      </c>
      <c r="CN147">
        <v>0</v>
      </c>
      <c r="CO147">
        <v>0</v>
      </c>
      <c r="DZ147">
        <v>0</v>
      </c>
      <c r="EA147">
        <v>0</v>
      </c>
      <c r="EF147" s="1">
        <v>1</v>
      </c>
      <c r="EG147" s="1">
        <v>0</v>
      </c>
      <c r="EH147" s="1">
        <v>0</v>
      </c>
      <c r="EI147" s="1">
        <v>0</v>
      </c>
      <c r="EJ147" t="s">
        <v>534</v>
      </c>
      <c r="EL147" t="s">
        <v>1060</v>
      </c>
      <c r="EM147" t="s">
        <v>154</v>
      </c>
      <c r="EN147" t="s">
        <v>154</v>
      </c>
      <c r="EO147" t="s">
        <v>154</v>
      </c>
      <c r="EP147" t="s">
        <v>197</v>
      </c>
      <c r="EQ147" t="s">
        <v>197</v>
      </c>
      <c r="ER147" t="s">
        <v>197</v>
      </c>
      <c r="ES147" t="s">
        <v>197</v>
      </c>
      <c r="ET147" t="s">
        <v>197</v>
      </c>
      <c r="EU147" t="s">
        <v>154</v>
      </c>
      <c r="EV147" t="s">
        <v>197</v>
      </c>
      <c r="EW147" t="s">
        <v>197</v>
      </c>
      <c r="EX147" t="s">
        <v>537</v>
      </c>
      <c r="EY147" t="s">
        <v>537</v>
      </c>
      <c r="EZ147" t="s">
        <v>537</v>
      </c>
      <c r="FE147" t="s">
        <v>540</v>
      </c>
      <c r="FG147">
        <v>28</v>
      </c>
      <c r="FH147" t="s">
        <v>147</v>
      </c>
      <c r="FI147" t="s">
        <v>148</v>
      </c>
      <c r="FJ147" t="s">
        <v>147</v>
      </c>
      <c r="FK147" t="s">
        <v>1153</v>
      </c>
      <c r="FM147" t="s">
        <v>1153</v>
      </c>
      <c r="FN147" t="s">
        <v>147</v>
      </c>
      <c r="FO147" t="s">
        <v>170</v>
      </c>
      <c r="FQ147" t="s">
        <v>1373</v>
      </c>
      <c r="FR147" t="s">
        <v>154</v>
      </c>
      <c r="FS147" t="s">
        <v>197</v>
      </c>
      <c r="FT147" t="s">
        <v>197</v>
      </c>
      <c r="FU147" t="s">
        <v>197</v>
      </c>
      <c r="FV147" t="s">
        <v>154</v>
      </c>
      <c r="FW147" t="s">
        <v>197</v>
      </c>
      <c r="FX147" t="s">
        <v>197</v>
      </c>
      <c r="FY147" t="s">
        <v>197</v>
      </c>
      <c r="FZ147" t="s">
        <v>550</v>
      </c>
      <c r="GA147" t="s">
        <v>632</v>
      </c>
      <c r="GB147" t="s">
        <v>544</v>
      </c>
      <c r="GC147" t="s">
        <v>197</v>
      </c>
      <c r="GD147" t="s">
        <v>197</v>
      </c>
      <c r="GE147" t="s">
        <v>197</v>
      </c>
      <c r="GF147" t="s">
        <v>154</v>
      </c>
      <c r="GG147" t="s">
        <v>197</v>
      </c>
      <c r="GH147" t="s">
        <v>147</v>
      </c>
      <c r="GP147" t="s">
        <v>545</v>
      </c>
      <c r="GQ147" t="s">
        <v>1154</v>
      </c>
      <c r="GR147" t="s">
        <v>197</v>
      </c>
      <c r="GS147" t="s">
        <v>197</v>
      </c>
      <c r="GT147" t="s">
        <v>197</v>
      </c>
      <c r="GU147" t="s">
        <v>154</v>
      </c>
      <c r="GV147" t="s">
        <v>197</v>
      </c>
      <c r="GW147" t="s">
        <v>197</v>
      </c>
      <c r="GY147" t="s">
        <v>547</v>
      </c>
      <c r="GZ147" t="s">
        <v>895</v>
      </c>
      <c r="HA147" t="s">
        <v>197</v>
      </c>
      <c r="HB147" t="s">
        <v>197</v>
      </c>
      <c r="HC147" t="s">
        <v>197</v>
      </c>
      <c r="HD147" t="s">
        <v>197</v>
      </c>
      <c r="HE147" t="s">
        <v>154</v>
      </c>
      <c r="HF147" t="s">
        <v>197</v>
      </c>
      <c r="HG147" t="s">
        <v>197</v>
      </c>
      <c r="HK147" t="s">
        <v>148</v>
      </c>
      <c r="HL147" t="s">
        <v>574</v>
      </c>
      <c r="HM147" t="s">
        <v>154</v>
      </c>
      <c r="HN147" t="s">
        <v>197</v>
      </c>
      <c r="HO147" t="s">
        <v>197</v>
      </c>
      <c r="HP147" t="s">
        <v>197</v>
      </c>
      <c r="HQ147" t="s">
        <v>197</v>
      </c>
      <c r="HS147" t="s">
        <v>575</v>
      </c>
      <c r="HT147" t="s">
        <v>594</v>
      </c>
      <c r="HU147" t="s">
        <v>824</v>
      </c>
      <c r="HV147" t="s">
        <v>154</v>
      </c>
      <c r="HW147" t="s">
        <v>154</v>
      </c>
      <c r="HX147" t="s">
        <v>197</v>
      </c>
      <c r="HY147" t="s">
        <v>197</v>
      </c>
      <c r="HZ147" t="s">
        <v>197</v>
      </c>
      <c r="IA147" t="s">
        <v>154</v>
      </c>
      <c r="IB147" t="s">
        <v>197</v>
      </c>
      <c r="IC147" t="s">
        <v>197</v>
      </c>
      <c r="ID147" t="s">
        <v>197</v>
      </c>
      <c r="IE147" t="s">
        <v>197</v>
      </c>
      <c r="IF147" t="s">
        <v>197</v>
      </c>
      <c r="IG147" t="s">
        <v>197</v>
      </c>
      <c r="IH147" t="s">
        <v>197</v>
      </c>
      <c r="IJ147" t="s">
        <v>147</v>
      </c>
      <c r="JH147" t="s">
        <v>148</v>
      </c>
      <c r="JI147" t="s">
        <v>553</v>
      </c>
      <c r="JJ147" t="s">
        <v>154</v>
      </c>
      <c r="JK147" t="s">
        <v>154</v>
      </c>
      <c r="JL147" t="s">
        <v>197</v>
      </c>
      <c r="JM147" t="s">
        <v>197</v>
      </c>
      <c r="JN147" t="s">
        <v>197</v>
      </c>
      <c r="JO147" t="s">
        <v>197</v>
      </c>
      <c r="JP147" t="s">
        <v>197</v>
      </c>
      <c r="JQ147" t="s">
        <v>197</v>
      </c>
      <c r="JR147" t="s">
        <v>1105</v>
      </c>
      <c r="JS147" t="s">
        <v>197</v>
      </c>
      <c r="JT147" t="s">
        <v>197</v>
      </c>
      <c r="JU147" t="s">
        <v>154</v>
      </c>
      <c r="JV147" t="s">
        <v>197</v>
      </c>
      <c r="JW147" t="s">
        <v>154</v>
      </c>
      <c r="JX147" t="s">
        <v>154</v>
      </c>
      <c r="JY147" t="s">
        <v>197</v>
      </c>
      <c r="JZ147" t="s">
        <v>147</v>
      </c>
      <c r="KA147" t="s">
        <v>180</v>
      </c>
      <c r="KB147" t="s">
        <v>580</v>
      </c>
      <c r="KD147" t="s">
        <v>614</v>
      </c>
      <c r="KE147" t="s">
        <v>154</v>
      </c>
      <c r="KF147" t="s">
        <v>197</v>
      </c>
      <c r="KG147" t="s">
        <v>197</v>
      </c>
      <c r="KH147" t="s">
        <v>197</v>
      </c>
      <c r="KI147" t="s">
        <v>197</v>
      </c>
      <c r="KJ147" t="s">
        <v>154</v>
      </c>
      <c r="KK147" t="s">
        <v>197</v>
      </c>
      <c r="KM147" t="s">
        <v>557</v>
      </c>
      <c r="KN147" t="s">
        <v>148</v>
      </c>
      <c r="KO147" t="s">
        <v>558</v>
      </c>
      <c r="KP147" t="s">
        <v>600</v>
      </c>
      <c r="KR147" t="s">
        <v>148</v>
      </c>
      <c r="KS147" t="s">
        <v>601</v>
      </c>
      <c r="KT147" t="s">
        <v>154</v>
      </c>
      <c r="KU147" t="s">
        <v>154</v>
      </c>
      <c r="KV147" t="s">
        <v>197</v>
      </c>
      <c r="KX147" t="s">
        <v>672</v>
      </c>
      <c r="KY147" t="s">
        <v>154</v>
      </c>
      <c r="KZ147" t="s">
        <v>154</v>
      </c>
      <c r="LA147" t="s">
        <v>197</v>
      </c>
      <c r="LB147" t="s">
        <v>197</v>
      </c>
      <c r="LC147" t="s">
        <v>154</v>
      </c>
      <c r="LD147" t="s">
        <v>197</v>
      </c>
      <c r="LE147" t="s">
        <v>197</v>
      </c>
      <c r="LF147" t="s">
        <v>197</v>
      </c>
      <c r="LG147" t="s">
        <v>197</v>
      </c>
      <c r="LH147" t="s">
        <v>197</v>
      </c>
      <c r="LJ147">
        <v>3</v>
      </c>
      <c r="LK147" s="24"/>
    </row>
    <row r="148" spans="1:323" x14ac:dyDescent="0.25">
      <c r="A148" s="48">
        <v>44542</v>
      </c>
      <c r="B148" s="48">
        <v>44561</v>
      </c>
      <c r="C148" t="s">
        <v>25</v>
      </c>
      <c r="D148" t="s">
        <v>6</v>
      </c>
      <c r="E148" s="49" t="s">
        <v>1779</v>
      </c>
      <c r="F148" s="49" t="s">
        <v>531</v>
      </c>
      <c r="G148" t="s">
        <v>521</v>
      </c>
      <c r="H148" t="s">
        <v>34</v>
      </c>
      <c r="I148" t="s">
        <v>584</v>
      </c>
      <c r="J148" t="s">
        <v>35</v>
      </c>
      <c r="K148" t="s">
        <v>1374</v>
      </c>
      <c r="L148" t="s">
        <v>1375</v>
      </c>
      <c r="M148" t="s">
        <v>525</v>
      </c>
      <c r="N148" t="s">
        <v>1163</v>
      </c>
      <c r="O148" s="46">
        <v>7</v>
      </c>
      <c r="P148" t="s">
        <v>16</v>
      </c>
      <c r="Q148" t="s">
        <v>527</v>
      </c>
      <c r="R148" t="s">
        <v>528</v>
      </c>
      <c r="S148" t="s">
        <v>148</v>
      </c>
      <c r="T148" t="s">
        <v>529</v>
      </c>
      <c r="Z148" t="s">
        <v>530</v>
      </c>
      <c r="AA148" t="s">
        <v>154</v>
      </c>
      <c r="AB148" t="s">
        <v>197</v>
      </c>
      <c r="AC148" t="s">
        <v>197</v>
      </c>
      <c r="AD148">
        <v>203</v>
      </c>
      <c r="AE148">
        <v>546</v>
      </c>
      <c r="AF148">
        <v>203</v>
      </c>
      <c r="AG148">
        <v>546</v>
      </c>
      <c r="AH148">
        <v>21</v>
      </c>
      <c r="AI148">
        <v>28</v>
      </c>
      <c r="AJ148">
        <v>42</v>
      </c>
      <c r="AK148">
        <v>55</v>
      </c>
      <c r="AL148">
        <v>46</v>
      </c>
      <c r="AM148">
        <v>59</v>
      </c>
      <c r="AN148">
        <v>53</v>
      </c>
      <c r="AO148">
        <v>62</v>
      </c>
      <c r="AP148">
        <v>60</v>
      </c>
      <c r="AQ148">
        <v>75</v>
      </c>
      <c r="AR148">
        <v>18</v>
      </c>
      <c r="AS148">
        <v>27</v>
      </c>
      <c r="AT148">
        <v>240</v>
      </c>
      <c r="AU148">
        <v>306</v>
      </c>
      <c r="AV148" t="s">
        <v>531</v>
      </c>
      <c r="AW148" t="s">
        <v>39</v>
      </c>
      <c r="AX148" t="s">
        <v>47</v>
      </c>
      <c r="AY148" t="s">
        <v>778</v>
      </c>
      <c r="AZ148" t="s">
        <v>154</v>
      </c>
      <c r="BA148" t="s">
        <v>197</v>
      </c>
      <c r="BB148" t="s">
        <v>197</v>
      </c>
      <c r="BC148" t="s">
        <v>197</v>
      </c>
      <c r="BD148" t="s">
        <v>154</v>
      </c>
      <c r="BE148" t="s">
        <v>197</v>
      </c>
      <c r="BF148" t="s">
        <v>197</v>
      </c>
      <c r="BG148" t="s">
        <v>154</v>
      </c>
      <c r="BH148" s="24">
        <v>2015</v>
      </c>
      <c r="BI148" s="24">
        <v>2015</v>
      </c>
      <c r="BJ148" t="s">
        <v>111</v>
      </c>
      <c r="BL148" t="s">
        <v>533</v>
      </c>
      <c r="CN148">
        <v>0</v>
      </c>
      <c r="CO148">
        <v>0</v>
      </c>
      <c r="DZ148">
        <v>0</v>
      </c>
      <c r="EA148">
        <v>0</v>
      </c>
      <c r="EF148" s="1">
        <v>1</v>
      </c>
      <c r="EG148" s="1">
        <v>0</v>
      </c>
      <c r="EH148" s="1">
        <v>0</v>
      </c>
      <c r="EI148" s="1">
        <v>0</v>
      </c>
      <c r="EJ148" t="s">
        <v>534</v>
      </c>
      <c r="EL148" t="s">
        <v>1376</v>
      </c>
      <c r="EM148" t="s">
        <v>154</v>
      </c>
      <c r="EN148" t="s">
        <v>154</v>
      </c>
      <c r="EO148" t="s">
        <v>154</v>
      </c>
      <c r="EP148" t="s">
        <v>197</v>
      </c>
      <c r="EQ148" t="s">
        <v>197</v>
      </c>
      <c r="ER148" t="s">
        <v>154</v>
      </c>
      <c r="ES148" t="s">
        <v>197</v>
      </c>
      <c r="ET148" t="s">
        <v>197</v>
      </c>
      <c r="EU148" t="s">
        <v>154</v>
      </c>
      <c r="EV148" t="s">
        <v>154</v>
      </c>
      <c r="EW148" t="s">
        <v>197</v>
      </c>
      <c r="EX148" t="s">
        <v>537</v>
      </c>
      <c r="EY148" t="s">
        <v>537</v>
      </c>
      <c r="EZ148" t="s">
        <v>538</v>
      </c>
      <c r="FB148" t="s">
        <v>590</v>
      </c>
      <c r="FE148" t="s">
        <v>540</v>
      </c>
      <c r="FG148">
        <v>81</v>
      </c>
      <c r="FH148" t="s">
        <v>148</v>
      </c>
      <c r="FI148" t="s">
        <v>148</v>
      </c>
      <c r="FJ148" t="s">
        <v>148</v>
      </c>
      <c r="FN148" t="s">
        <v>148</v>
      </c>
      <c r="FQ148" t="s">
        <v>572</v>
      </c>
      <c r="FR148" t="s">
        <v>197</v>
      </c>
      <c r="FS148" t="s">
        <v>154</v>
      </c>
      <c r="FT148" t="s">
        <v>197</v>
      </c>
      <c r="FU148" t="s">
        <v>197</v>
      </c>
      <c r="FV148" t="s">
        <v>197</v>
      </c>
      <c r="FW148" t="s">
        <v>197</v>
      </c>
      <c r="FX148" t="s">
        <v>197</v>
      </c>
      <c r="FY148" t="s">
        <v>197</v>
      </c>
      <c r="FZ148" t="s">
        <v>550</v>
      </c>
      <c r="GA148" t="s">
        <v>543</v>
      </c>
      <c r="GB148" t="s">
        <v>573</v>
      </c>
      <c r="GC148" t="s">
        <v>197</v>
      </c>
      <c r="GD148" t="s">
        <v>197</v>
      </c>
      <c r="GE148" t="s">
        <v>154</v>
      </c>
      <c r="GF148" t="s">
        <v>197</v>
      </c>
      <c r="GG148" t="s">
        <v>197</v>
      </c>
      <c r="GH148" t="s">
        <v>148</v>
      </c>
      <c r="GI148">
        <v>17</v>
      </c>
      <c r="GJ148" t="s">
        <v>591</v>
      </c>
      <c r="GK148" t="s">
        <v>154</v>
      </c>
      <c r="GL148" t="s">
        <v>197</v>
      </c>
      <c r="GM148" t="s">
        <v>633</v>
      </c>
      <c r="GN148" t="s">
        <v>147</v>
      </c>
      <c r="GO148" t="s">
        <v>593</v>
      </c>
      <c r="GP148" t="s">
        <v>147</v>
      </c>
      <c r="GY148" t="s">
        <v>894</v>
      </c>
      <c r="GZ148" t="s">
        <v>1770</v>
      </c>
      <c r="HA148" t="s">
        <v>197</v>
      </c>
      <c r="HB148" t="s">
        <v>197</v>
      </c>
      <c r="HC148" t="s">
        <v>197</v>
      </c>
      <c r="HD148" t="s">
        <v>197</v>
      </c>
      <c r="HE148" t="s">
        <v>197</v>
      </c>
      <c r="HF148" t="s">
        <v>197</v>
      </c>
      <c r="HG148" t="s">
        <v>154</v>
      </c>
      <c r="HH148" t="s">
        <v>543</v>
      </c>
      <c r="HI148" t="s">
        <v>1186</v>
      </c>
      <c r="HK148" t="s">
        <v>148</v>
      </c>
      <c r="HL148" t="s">
        <v>1377</v>
      </c>
      <c r="HM148" t="s">
        <v>154</v>
      </c>
      <c r="HN148" t="s">
        <v>154</v>
      </c>
      <c r="HO148" t="s">
        <v>197</v>
      </c>
      <c r="HP148" t="s">
        <v>197</v>
      </c>
      <c r="HQ148" t="s">
        <v>197</v>
      </c>
      <c r="HS148" t="s">
        <v>575</v>
      </c>
      <c r="HT148" t="s">
        <v>864</v>
      </c>
      <c r="HU148" t="s">
        <v>551</v>
      </c>
      <c r="HV148" t="s">
        <v>197</v>
      </c>
      <c r="HW148" t="s">
        <v>197</v>
      </c>
      <c r="HX148" t="s">
        <v>197</v>
      </c>
      <c r="HY148" t="s">
        <v>197</v>
      </c>
      <c r="HZ148" t="s">
        <v>197</v>
      </c>
      <c r="IA148" t="s">
        <v>154</v>
      </c>
      <c r="IB148" t="s">
        <v>197</v>
      </c>
      <c r="IC148" t="s">
        <v>197</v>
      </c>
      <c r="ID148" t="s">
        <v>154</v>
      </c>
      <c r="IE148" t="s">
        <v>197</v>
      </c>
      <c r="IF148" t="s">
        <v>197</v>
      </c>
      <c r="IG148" t="s">
        <v>154</v>
      </c>
      <c r="IH148" t="s">
        <v>197</v>
      </c>
      <c r="II148" t="s">
        <v>552</v>
      </c>
      <c r="IJ148" t="s">
        <v>147</v>
      </c>
      <c r="JH148" t="s">
        <v>148</v>
      </c>
      <c r="JI148" t="s">
        <v>1205</v>
      </c>
      <c r="JJ148" t="s">
        <v>197</v>
      </c>
      <c r="JK148" t="s">
        <v>154</v>
      </c>
      <c r="JL148" t="s">
        <v>154</v>
      </c>
      <c r="JM148" t="s">
        <v>154</v>
      </c>
      <c r="JN148" t="s">
        <v>154</v>
      </c>
      <c r="JO148" t="s">
        <v>197</v>
      </c>
      <c r="JP148" t="s">
        <v>197</v>
      </c>
      <c r="JQ148" t="s">
        <v>197</v>
      </c>
      <c r="JR148" t="s">
        <v>1323</v>
      </c>
      <c r="JS148" t="s">
        <v>197</v>
      </c>
      <c r="JT148" t="s">
        <v>197</v>
      </c>
      <c r="JU148" t="s">
        <v>197</v>
      </c>
      <c r="JV148" t="s">
        <v>154</v>
      </c>
      <c r="JW148" t="s">
        <v>154</v>
      </c>
      <c r="JX148" t="s">
        <v>154</v>
      </c>
      <c r="JY148" t="s">
        <v>197</v>
      </c>
      <c r="JZ148" t="s">
        <v>148</v>
      </c>
      <c r="KB148" t="s">
        <v>555</v>
      </c>
      <c r="KD148" t="s">
        <v>556</v>
      </c>
      <c r="KE148" t="s">
        <v>154</v>
      </c>
      <c r="KF148" t="s">
        <v>197</v>
      </c>
      <c r="KG148" t="s">
        <v>197</v>
      </c>
      <c r="KH148" t="s">
        <v>154</v>
      </c>
      <c r="KI148" t="s">
        <v>197</v>
      </c>
      <c r="KJ148" t="s">
        <v>197</v>
      </c>
      <c r="KK148" t="s">
        <v>197</v>
      </c>
      <c r="KM148" t="s">
        <v>557</v>
      </c>
      <c r="KN148" t="s">
        <v>148</v>
      </c>
      <c r="KO148" t="s">
        <v>558</v>
      </c>
      <c r="KP148" t="s">
        <v>600</v>
      </c>
      <c r="KR148" t="s">
        <v>148</v>
      </c>
      <c r="KS148" t="s">
        <v>601</v>
      </c>
      <c r="KT148" t="s">
        <v>154</v>
      </c>
      <c r="KU148" t="s">
        <v>154</v>
      </c>
      <c r="KV148" t="s">
        <v>197</v>
      </c>
      <c r="KX148" t="s">
        <v>1378</v>
      </c>
      <c r="KY148" t="s">
        <v>154</v>
      </c>
      <c r="KZ148" t="s">
        <v>197</v>
      </c>
      <c r="LA148" t="s">
        <v>197</v>
      </c>
      <c r="LB148" t="s">
        <v>154</v>
      </c>
      <c r="LC148" t="s">
        <v>197</v>
      </c>
      <c r="LD148" t="s">
        <v>197</v>
      </c>
      <c r="LE148" t="s">
        <v>197</v>
      </c>
      <c r="LF148" t="s">
        <v>154</v>
      </c>
      <c r="LG148" t="s">
        <v>197</v>
      </c>
      <c r="LH148" t="s">
        <v>197</v>
      </c>
      <c r="LJ148">
        <v>3</v>
      </c>
      <c r="LK148" s="24"/>
    </row>
    <row r="149" spans="1:323" x14ac:dyDescent="0.25">
      <c r="A149" s="48">
        <v>44539</v>
      </c>
      <c r="B149" s="48">
        <v>44561</v>
      </c>
      <c r="C149" t="s">
        <v>25</v>
      </c>
      <c r="D149" t="s">
        <v>6</v>
      </c>
      <c r="E149" s="49" t="s">
        <v>1779</v>
      </c>
      <c r="F149" s="49" t="s">
        <v>531</v>
      </c>
      <c r="G149" t="s">
        <v>521</v>
      </c>
      <c r="H149" t="s">
        <v>34</v>
      </c>
      <c r="I149" t="s">
        <v>522</v>
      </c>
      <c r="J149" t="s">
        <v>38</v>
      </c>
      <c r="K149" t="s">
        <v>1379</v>
      </c>
      <c r="L149" t="s">
        <v>1380</v>
      </c>
      <c r="M149" t="s">
        <v>525</v>
      </c>
      <c r="N149" t="s">
        <v>1381</v>
      </c>
      <c r="O149" s="46">
        <v>3</v>
      </c>
      <c r="P149" t="s">
        <v>16</v>
      </c>
      <c r="Q149" t="s">
        <v>527</v>
      </c>
      <c r="R149" t="s">
        <v>565</v>
      </c>
      <c r="S149" t="s">
        <v>148</v>
      </c>
      <c r="T149" t="s">
        <v>529</v>
      </c>
      <c r="Z149" t="s">
        <v>530</v>
      </c>
      <c r="AA149" t="s">
        <v>154</v>
      </c>
      <c r="AB149" t="s">
        <v>197</v>
      </c>
      <c r="AC149" t="s">
        <v>197</v>
      </c>
      <c r="AD149">
        <v>309</v>
      </c>
      <c r="AE149">
        <v>1215</v>
      </c>
      <c r="AF149">
        <v>309</v>
      </c>
      <c r="AG149">
        <v>1215</v>
      </c>
      <c r="AH149">
        <v>36</v>
      </c>
      <c r="AI149">
        <v>36</v>
      </c>
      <c r="AJ149">
        <v>61</v>
      </c>
      <c r="AK149">
        <v>75</v>
      </c>
      <c r="AL149">
        <v>85</v>
      </c>
      <c r="AM149">
        <v>85</v>
      </c>
      <c r="AN149">
        <v>97</v>
      </c>
      <c r="AO149">
        <v>109</v>
      </c>
      <c r="AP149">
        <v>231</v>
      </c>
      <c r="AQ149">
        <v>328</v>
      </c>
      <c r="AR149">
        <v>36</v>
      </c>
      <c r="AS149">
        <v>36</v>
      </c>
      <c r="AT149">
        <v>546</v>
      </c>
      <c r="AU149">
        <v>669</v>
      </c>
      <c r="AV149" t="s">
        <v>531</v>
      </c>
      <c r="AW149" t="s">
        <v>34</v>
      </c>
      <c r="AX149" t="s">
        <v>38</v>
      </c>
      <c r="AY149" t="s">
        <v>588</v>
      </c>
      <c r="AZ149" t="s">
        <v>154</v>
      </c>
      <c r="BA149" t="s">
        <v>197</v>
      </c>
      <c r="BB149" t="s">
        <v>197</v>
      </c>
      <c r="BC149" t="s">
        <v>197</v>
      </c>
      <c r="BD149" t="s">
        <v>197</v>
      </c>
      <c r="BE149" t="s">
        <v>154</v>
      </c>
      <c r="BF149" t="s">
        <v>197</v>
      </c>
      <c r="BG149" t="s">
        <v>197</v>
      </c>
      <c r="BH149" s="24">
        <v>2021</v>
      </c>
      <c r="BI149" s="24">
        <v>2021</v>
      </c>
      <c r="BJ149" t="s">
        <v>111</v>
      </c>
      <c r="BL149" t="s">
        <v>570</v>
      </c>
      <c r="CN149">
        <v>0</v>
      </c>
      <c r="CO149">
        <v>0</v>
      </c>
      <c r="DZ149">
        <v>0</v>
      </c>
      <c r="EA149">
        <v>0</v>
      </c>
      <c r="EF149" s="1">
        <v>1</v>
      </c>
      <c r="EG149" s="1">
        <v>0</v>
      </c>
      <c r="EH149" s="1">
        <v>0</v>
      </c>
      <c r="EI149" s="1">
        <v>0</v>
      </c>
      <c r="EJ149" t="s">
        <v>534</v>
      </c>
      <c r="EL149" t="s">
        <v>666</v>
      </c>
      <c r="EM149" t="s">
        <v>197</v>
      </c>
      <c r="EN149" t="s">
        <v>197</v>
      </c>
      <c r="EO149" t="s">
        <v>197</v>
      </c>
      <c r="EP149" t="s">
        <v>197</v>
      </c>
      <c r="EQ149" t="s">
        <v>197</v>
      </c>
      <c r="ER149" t="s">
        <v>197</v>
      </c>
      <c r="ES149" t="s">
        <v>197</v>
      </c>
      <c r="ET149" t="s">
        <v>197</v>
      </c>
      <c r="EU149" t="s">
        <v>197</v>
      </c>
      <c r="EV149" t="s">
        <v>197</v>
      </c>
      <c r="EW149" t="s">
        <v>154</v>
      </c>
      <c r="FG149">
        <v>77</v>
      </c>
      <c r="FH149" t="s">
        <v>148</v>
      </c>
      <c r="FI149" t="s">
        <v>148</v>
      </c>
      <c r="FJ149" t="s">
        <v>148</v>
      </c>
      <c r="FN149" t="s">
        <v>148</v>
      </c>
      <c r="FQ149" t="s">
        <v>1373</v>
      </c>
      <c r="FR149" t="s">
        <v>154</v>
      </c>
      <c r="FS149" t="s">
        <v>197</v>
      </c>
      <c r="FT149" t="s">
        <v>197</v>
      </c>
      <c r="FU149" t="s">
        <v>197</v>
      </c>
      <c r="FV149" t="s">
        <v>154</v>
      </c>
      <c r="FW149" t="s">
        <v>197</v>
      </c>
      <c r="FX149" t="s">
        <v>197</v>
      </c>
      <c r="FY149" t="s">
        <v>197</v>
      </c>
      <c r="FZ149" t="s">
        <v>632</v>
      </c>
      <c r="GA149" t="s">
        <v>632</v>
      </c>
      <c r="GB149" t="s">
        <v>699</v>
      </c>
      <c r="GC149" t="s">
        <v>197</v>
      </c>
      <c r="GD149" t="s">
        <v>197</v>
      </c>
      <c r="GE149" t="s">
        <v>154</v>
      </c>
      <c r="GF149" t="s">
        <v>154</v>
      </c>
      <c r="GG149" t="s">
        <v>197</v>
      </c>
      <c r="GH149" t="s">
        <v>147</v>
      </c>
      <c r="GP149" t="s">
        <v>147</v>
      </c>
      <c r="GY149" t="s">
        <v>547</v>
      </c>
      <c r="GZ149" t="s">
        <v>1770</v>
      </c>
      <c r="HA149" t="s">
        <v>197</v>
      </c>
      <c r="HB149" t="s">
        <v>197</v>
      </c>
      <c r="HC149" t="s">
        <v>197</v>
      </c>
      <c r="HD149" t="s">
        <v>197</v>
      </c>
      <c r="HE149" t="s">
        <v>197</v>
      </c>
      <c r="HF149" t="s">
        <v>197</v>
      </c>
      <c r="HG149" t="s">
        <v>154</v>
      </c>
      <c r="HI149" t="s">
        <v>548</v>
      </c>
      <c r="HK149" t="s">
        <v>148</v>
      </c>
      <c r="HL149" t="s">
        <v>574</v>
      </c>
      <c r="HM149" t="s">
        <v>154</v>
      </c>
      <c r="HN149" t="s">
        <v>197</v>
      </c>
      <c r="HO149" t="s">
        <v>197</v>
      </c>
      <c r="HP149" t="s">
        <v>197</v>
      </c>
      <c r="HQ149" t="s">
        <v>197</v>
      </c>
      <c r="HS149" t="s">
        <v>575</v>
      </c>
      <c r="HT149" t="s">
        <v>594</v>
      </c>
      <c r="HU149" t="s">
        <v>611</v>
      </c>
      <c r="HV149" t="s">
        <v>197</v>
      </c>
      <c r="HW149" t="s">
        <v>197</v>
      </c>
      <c r="HX149" t="s">
        <v>197</v>
      </c>
      <c r="HY149" t="s">
        <v>197</v>
      </c>
      <c r="HZ149" t="s">
        <v>197</v>
      </c>
      <c r="IA149" t="s">
        <v>154</v>
      </c>
      <c r="IB149" t="s">
        <v>154</v>
      </c>
      <c r="IC149" t="s">
        <v>197</v>
      </c>
      <c r="ID149" t="s">
        <v>154</v>
      </c>
      <c r="IE149" t="s">
        <v>197</v>
      </c>
      <c r="IF149" t="s">
        <v>197</v>
      </c>
      <c r="IG149" t="s">
        <v>197</v>
      </c>
      <c r="IH149" t="s">
        <v>197</v>
      </c>
      <c r="IJ149" t="s">
        <v>147</v>
      </c>
      <c r="JH149" t="s">
        <v>148</v>
      </c>
      <c r="JI149" t="s">
        <v>612</v>
      </c>
      <c r="JJ149" t="s">
        <v>154</v>
      </c>
      <c r="JK149" t="s">
        <v>197</v>
      </c>
      <c r="JL149" t="s">
        <v>197</v>
      </c>
      <c r="JM149" t="s">
        <v>154</v>
      </c>
      <c r="JN149" t="s">
        <v>197</v>
      </c>
      <c r="JO149" t="s">
        <v>197</v>
      </c>
      <c r="JP149" t="s">
        <v>197</v>
      </c>
      <c r="JQ149" t="s">
        <v>197</v>
      </c>
      <c r="JR149" t="s">
        <v>554</v>
      </c>
      <c r="JS149" t="s">
        <v>197</v>
      </c>
      <c r="JT149" t="s">
        <v>197</v>
      </c>
      <c r="JU149" t="s">
        <v>154</v>
      </c>
      <c r="JV149" t="s">
        <v>197</v>
      </c>
      <c r="JW149" t="s">
        <v>154</v>
      </c>
      <c r="JX149" t="s">
        <v>197</v>
      </c>
      <c r="JY149" t="s">
        <v>197</v>
      </c>
      <c r="JZ149" t="s">
        <v>147</v>
      </c>
      <c r="KA149" t="s">
        <v>163</v>
      </c>
      <c r="KB149" t="s">
        <v>580</v>
      </c>
      <c r="KD149" t="s">
        <v>671</v>
      </c>
      <c r="KE149" t="s">
        <v>154</v>
      </c>
      <c r="KF149" t="s">
        <v>197</v>
      </c>
      <c r="KG149" t="s">
        <v>197</v>
      </c>
      <c r="KH149" t="s">
        <v>197</v>
      </c>
      <c r="KI149" t="s">
        <v>197</v>
      </c>
      <c r="KJ149" t="s">
        <v>154</v>
      </c>
      <c r="KK149" t="s">
        <v>197</v>
      </c>
      <c r="KM149" t="s">
        <v>582</v>
      </c>
      <c r="KN149" t="s">
        <v>148</v>
      </c>
      <c r="KO149" t="s">
        <v>558</v>
      </c>
      <c r="KP149" t="s">
        <v>600</v>
      </c>
      <c r="KR149" t="s">
        <v>148</v>
      </c>
      <c r="KS149" t="s">
        <v>601</v>
      </c>
      <c r="KT149" t="s">
        <v>154</v>
      </c>
      <c r="KU149" t="s">
        <v>154</v>
      </c>
      <c r="KV149" t="s">
        <v>197</v>
      </c>
      <c r="KX149" t="s">
        <v>1382</v>
      </c>
      <c r="KY149" t="s">
        <v>154</v>
      </c>
      <c r="KZ149" t="s">
        <v>154</v>
      </c>
      <c r="LA149" t="s">
        <v>197</v>
      </c>
      <c r="LB149" t="s">
        <v>154</v>
      </c>
      <c r="LC149" t="s">
        <v>197</v>
      </c>
      <c r="LD149" t="s">
        <v>197</v>
      </c>
      <c r="LE149" t="s">
        <v>197</v>
      </c>
      <c r="LF149" t="s">
        <v>197</v>
      </c>
      <c r="LG149" t="s">
        <v>197</v>
      </c>
      <c r="LH149" t="s">
        <v>197</v>
      </c>
      <c r="LJ149">
        <v>3</v>
      </c>
      <c r="LK149" s="24"/>
    </row>
    <row r="150" spans="1:323" x14ac:dyDescent="0.25">
      <c r="A150" s="48">
        <v>44537</v>
      </c>
      <c r="B150" s="48">
        <v>44561</v>
      </c>
      <c r="C150" t="s">
        <v>25</v>
      </c>
      <c r="D150" t="s">
        <v>6</v>
      </c>
      <c r="E150" s="49" t="s">
        <v>1779</v>
      </c>
      <c r="F150" s="49" t="s">
        <v>531</v>
      </c>
      <c r="G150" t="s">
        <v>521</v>
      </c>
      <c r="H150" t="s">
        <v>34</v>
      </c>
      <c r="I150" t="s">
        <v>522</v>
      </c>
      <c r="J150" t="s">
        <v>38</v>
      </c>
      <c r="K150" t="s">
        <v>703</v>
      </c>
      <c r="L150" t="s">
        <v>1383</v>
      </c>
      <c r="M150" t="s">
        <v>705</v>
      </c>
      <c r="P150" t="s">
        <v>16</v>
      </c>
      <c r="Q150" t="s">
        <v>527</v>
      </c>
      <c r="R150" t="s">
        <v>528</v>
      </c>
      <c r="S150" t="s">
        <v>148</v>
      </c>
      <c r="T150" t="s">
        <v>529</v>
      </c>
      <c r="Z150" t="s">
        <v>530</v>
      </c>
      <c r="AA150" t="s">
        <v>154</v>
      </c>
      <c r="AB150" t="s">
        <v>197</v>
      </c>
      <c r="AC150" t="s">
        <v>197</v>
      </c>
      <c r="AD150">
        <v>125</v>
      </c>
      <c r="AE150">
        <v>508</v>
      </c>
      <c r="AF150">
        <v>125</v>
      </c>
      <c r="AG150">
        <v>508</v>
      </c>
      <c r="AH150">
        <v>40</v>
      </c>
      <c r="AI150">
        <v>50</v>
      </c>
      <c r="AJ150">
        <v>50</v>
      </c>
      <c r="AK150">
        <v>60</v>
      </c>
      <c r="AL150">
        <v>30</v>
      </c>
      <c r="AM150">
        <v>40</v>
      </c>
      <c r="AN150">
        <v>40</v>
      </c>
      <c r="AO150">
        <v>50</v>
      </c>
      <c r="AP150">
        <v>66</v>
      </c>
      <c r="AQ150">
        <v>70</v>
      </c>
      <c r="AR150">
        <v>5</v>
      </c>
      <c r="AS150">
        <v>7</v>
      </c>
      <c r="AT150">
        <v>231</v>
      </c>
      <c r="AU150">
        <v>277</v>
      </c>
      <c r="AV150" t="s">
        <v>531</v>
      </c>
      <c r="AW150" t="s">
        <v>34</v>
      </c>
      <c r="AX150" t="s">
        <v>38</v>
      </c>
      <c r="AY150" t="s">
        <v>665</v>
      </c>
      <c r="AZ150" t="s">
        <v>154</v>
      </c>
      <c r="BA150" t="s">
        <v>197</v>
      </c>
      <c r="BB150" t="s">
        <v>197</v>
      </c>
      <c r="BC150" t="s">
        <v>197</v>
      </c>
      <c r="BD150" t="s">
        <v>197</v>
      </c>
      <c r="BE150" t="s">
        <v>154</v>
      </c>
      <c r="BF150" t="s">
        <v>197</v>
      </c>
      <c r="BG150" t="s">
        <v>197</v>
      </c>
      <c r="BH150" s="24">
        <v>2021</v>
      </c>
      <c r="BI150" s="24">
        <v>2021</v>
      </c>
      <c r="BJ150" t="s">
        <v>111</v>
      </c>
      <c r="BL150" t="s">
        <v>533</v>
      </c>
      <c r="CN150">
        <v>0</v>
      </c>
      <c r="CO150">
        <v>0</v>
      </c>
      <c r="DZ150">
        <v>0</v>
      </c>
      <c r="EA150">
        <v>0</v>
      </c>
      <c r="EF150" s="1">
        <v>1</v>
      </c>
      <c r="EG150" s="1">
        <v>0</v>
      </c>
      <c r="EH150" s="1">
        <v>0</v>
      </c>
      <c r="EI150" s="1">
        <v>0</v>
      </c>
      <c r="EJ150" t="s">
        <v>534</v>
      </c>
      <c r="EL150" t="s">
        <v>666</v>
      </c>
      <c r="EM150" t="s">
        <v>197</v>
      </c>
      <c r="EN150" t="s">
        <v>197</v>
      </c>
      <c r="EO150" t="s">
        <v>197</v>
      </c>
      <c r="EP150" t="s">
        <v>197</v>
      </c>
      <c r="EQ150" t="s">
        <v>197</v>
      </c>
      <c r="ER150" t="s">
        <v>197</v>
      </c>
      <c r="ES150" t="s">
        <v>197</v>
      </c>
      <c r="ET150" t="s">
        <v>197</v>
      </c>
      <c r="EU150" t="s">
        <v>197</v>
      </c>
      <c r="EV150" t="s">
        <v>197</v>
      </c>
      <c r="EW150" t="s">
        <v>154</v>
      </c>
      <c r="FG150">
        <v>76</v>
      </c>
      <c r="FH150" t="s">
        <v>148</v>
      </c>
      <c r="FI150" t="s">
        <v>148</v>
      </c>
      <c r="FJ150" t="s">
        <v>148</v>
      </c>
      <c r="FN150" t="s">
        <v>147</v>
      </c>
      <c r="FO150" t="s">
        <v>170</v>
      </c>
      <c r="FQ150" t="s">
        <v>572</v>
      </c>
      <c r="FR150" t="s">
        <v>197</v>
      </c>
      <c r="FS150" t="s">
        <v>154</v>
      </c>
      <c r="FT150" t="s">
        <v>197</v>
      </c>
      <c r="FU150" t="s">
        <v>197</v>
      </c>
      <c r="FV150" t="s">
        <v>197</v>
      </c>
      <c r="FW150" t="s">
        <v>197</v>
      </c>
      <c r="FX150" t="s">
        <v>197</v>
      </c>
      <c r="FY150" t="s">
        <v>197</v>
      </c>
      <c r="FZ150" t="s">
        <v>550</v>
      </c>
      <c r="GA150" t="s">
        <v>632</v>
      </c>
      <c r="GB150" t="s">
        <v>610</v>
      </c>
      <c r="GC150" t="s">
        <v>154</v>
      </c>
      <c r="GD150" t="s">
        <v>197</v>
      </c>
      <c r="GE150" t="s">
        <v>197</v>
      </c>
      <c r="GF150" t="s">
        <v>197</v>
      </c>
      <c r="GG150" t="s">
        <v>197</v>
      </c>
      <c r="GH150" t="s">
        <v>147</v>
      </c>
      <c r="GP150" t="s">
        <v>147</v>
      </c>
      <c r="GY150" t="s">
        <v>547</v>
      </c>
      <c r="GZ150" t="s">
        <v>1770</v>
      </c>
      <c r="HA150" t="s">
        <v>197</v>
      </c>
      <c r="HB150" t="s">
        <v>197</v>
      </c>
      <c r="HC150" t="s">
        <v>197</v>
      </c>
      <c r="HD150" t="s">
        <v>197</v>
      </c>
      <c r="HE150" t="s">
        <v>197</v>
      </c>
      <c r="HF150" t="s">
        <v>197</v>
      </c>
      <c r="HG150" t="s">
        <v>154</v>
      </c>
      <c r="HI150" t="s">
        <v>548</v>
      </c>
      <c r="HK150" t="s">
        <v>148</v>
      </c>
      <c r="HL150" t="s">
        <v>574</v>
      </c>
      <c r="HM150" t="s">
        <v>154</v>
      </c>
      <c r="HN150" t="s">
        <v>197</v>
      </c>
      <c r="HO150" t="s">
        <v>197</v>
      </c>
      <c r="HP150" t="s">
        <v>197</v>
      </c>
      <c r="HQ150" t="s">
        <v>197</v>
      </c>
      <c r="HS150" t="s">
        <v>575</v>
      </c>
      <c r="HT150" t="s">
        <v>576</v>
      </c>
      <c r="HU150" t="s">
        <v>884</v>
      </c>
      <c r="HV150" t="s">
        <v>197</v>
      </c>
      <c r="HW150" t="s">
        <v>197</v>
      </c>
      <c r="HX150" t="s">
        <v>197</v>
      </c>
      <c r="HY150" t="s">
        <v>197</v>
      </c>
      <c r="HZ150" t="s">
        <v>197</v>
      </c>
      <c r="IA150" t="s">
        <v>154</v>
      </c>
      <c r="IB150" t="s">
        <v>154</v>
      </c>
      <c r="IC150" t="s">
        <v>197</v>
      </c>
      <c r="ID150" t="s">
        <v>197</v>
      </c>
      <c r="IE150" t="s">
        <v>197</v>
      </c>
      <c r="IF150" t="s">
        <v>197</v>
      </c>
      <c r="IG150" t="s">
        <v>154</v>
      </c>
      <c r="IH150" t="s">
        <v>197</v>
      </c>
      <c r="II150" t="s">
        <v>578</v>
      </c>
      <c r="IJ150" t="s">
        <v>147</v>
      </c>
      <c r="JH150" t="s">
        <v>148</v>
      </c>
      <c r="JI150" t="s">
        <v>553</v>
      </c>
      <c r="JJ150" t="s">
        <v>154</v>
      </c>
      <c r="JK150" t="s">
        <v>154</v>
      </c>
      <c r="JL150" t="s">
        <v>197</v>
      </c>
      <c r="JM150" t="s">
        <v>197</v>
      </c>
      <c r="JN150" t="s">
        <v>197</v>
      </c>
      <c r="JO150" t="s">
        <v>197</v>
      </c>
      <c r="JP150" t="s">
        <v>197</v>
      </c>
      <c r="JQ150" t="s">
        <v>197</v>
      </c>
      <c r="JR150" t="s">
        <v>554</v>
      </c>
      <c r="JS150" t="s">
        <v>197</v>
      </c>
      <c r="JT150" t="s">
        <v>197</v>
      </c>
      <c r="JU150" t="s">
        <v>154</v>
      </c>
      <c r="JV150" t="s">
        <v>197</v>
      </c>
      <c r="JW150" t="s">
        <v>154</v>
      </c>
      <c r="JX150" t="s">
        <v>197</v>
      </c>
      <c r="JY150" t="s">
        <v>197</v>
      </c>
      <c r="JZ150" t="s">
        <v>148</v>
      </c>
      <c r="KB150" t="s">
        <v>598</v>
      </c>
      <c r="KD150" t="s">
        <v>671</v>
      </c>
      <c r="KE150" t="s">
        <v>154</v>
      </c>
      <c r="KF150" t="s">
        <v>197</v>
      </c>
      <c r="KG150" t="s">
        <v>197</v>
      </c>
      <c r="KH150" t="s">
        <v>197</v>
      </c>
      <c r="KI150" t="s">
        <v>197</v>
      </c>
      <c r="KJ150" t="s">
        <v>154</v>
      </c>
      <c r="KK150" t="s">
        <v>197</v>
      </c>
      <c r="KM150" t="s">
        <v>557</v>
      </c>
      <c r="KN150" t="s">
        <v>148</v>
      </c>
      <c r="KO150" t="s">
        <v>558</v>
      </c>
      <c r="KP150" t="s">
        <v>600</v>
      </c>
      <c r="KR150" t="s">
        <v>148</v>
      </c>
      <c r="KS150" t="s">
        <v>560</v>
      </c>
      <c r="KT150" t="s">
        <v>154</v>
      </c>
      <c r="KU150" t="s">
        <v>154</v>
      </c>
      <c r="KV150" t="s">
        <v>197</v>
      </c>
      <c r="KX150" t="s">
        <v>583</v>
      </c>
      <c r="KY150" t="s">
        <v>154</v>
      </c>
      <c r="KZ150" t="s">
        <v>154</v>
      </c>
      <c r="LA150" t="s">
        <v>154</v>
      </c>
      <c r="LB150" t="s">
        <v>197</v>
      </c>
      <c r="LC150" t="s">
        <v>197</v>
      </c>
      <c r="LD150" t="s">
        <v>197</v>
      </c>
      <c r="LE150" t="s">
        <v>197</v>
      </c>
      <c r="LF150" t="s">
        <v>197</v>
      </c>
      <c r="LG150" t="s">
        <v>197</v>
      </c>
      <c r="LH150" t="s">
        <v>197</v>
      </c>
      <c r="LJ150">
        <v>3</v>
      </c>
      <c r="LK150" s="24"/>
    </row>
    <row r="151" spans="1:323" x14ac:dyDescent="0.25">
      <c r="A151" s="48">
        <v>44548</v>
      </c>
      <c r="B151" s="48">
        <v>44561</v>
      </c>
      <c r="C151" t="s">
        <v>25</v>
      </c>
      <c r="D151" t="s">
        <v>6</v>
      </c>
      <c r="E151" s="49" t="s">
        <v>1779</v>
      </c>
      <c r="F151" s="49" t="s">
        <v>531</v>
      </c>
      <c r="G151" t="s">
        <v>729</v>
      </c>
      <c r="H151" t="s">
        <v>51</v>
      </c>
      <c r="I151" t="s">
        <v>776</v>
      </c>
      <c r="J151" t="s">
        <v>55</v>
      </c>
      <c r="K151" t="s">
        <v>1384</v>
      </c>
      <c r="L151" t="s">
        <v>1385</v>
      </c>
      <c r="M151" t="s">
        <v>525</v>
      </c>
      <c r="N151" t="s">
        <v>1386</v>
      </c>
      <c r="O151" s="46">
        <v>5</v>
      </c>
      <c r="P151" t="s">
        <v>16</v>
      </c>
      <c r="Q151" t="s">
        <v>527</v>
      </c>
      <c r="R151" t="s">
        <v>528</v>
      </c>
      <c r="S151" t="s">
        <v>148</v>
      </c>
      <c r="T151" t="s">
        <v>630</v>
      </c>
      <c r="V151" t="s">
        <v>646</v>
      </c>
      <c r="Z151" t="s">
        <v>655</v>
      </c>
      <c r="AA151" t="s">
        <v>154</v>
      </c>
      <c r="AB151" t="s">
        <v>197</v>
      </c>
      <c r="AC151" t="s">
        <v>154</v>
      </c>
      <c r="AD151">
        <v>1150</v>
      </c>
      <c r="AE151">
        <v>5704</v>
      </c>
      <c r="AF151">
        <v>1100</v>
      </c>
      <c r="AG151">
        <v>5494</v>
      </c>
      <c r="AH151">
        <v>165</v>
      </c>
      <c r="AI151">
        <v>165</v>
      </c>
      <c r="AJ151">
        <v>275</v>
      </c>
      <c r="AK151">
        <v>328</v>
      </c>
      <c r="AL151">
        <v>385</v>
      </c>
      <c r="AM151">
        <v>385</v>
      </c>
      <c r="AN151">
        <v>440</v>
      </c>
      <c r="AO151">
        <v>494</v>
      </c>
      <c r="AP151">
        <v>1044</v>
      </c>
      <c r="AQ151">
        <v>1483</v>
      </c>
      <c r="AR151">
        <v>165</v>
      </c>
      <c r="AS151">
        <v>165</v>
      </c>
      <c r="AT151">
        <v>2474</v>
      </c>
      <c r="AU151">
        <v>3020</v>
      </c>
      <c r="AV151" t="s">
        <v>531</v>
      </c>
      <c r="AW151" t="s">
        <v>51</v>
      </c>
      <c r="AX151" t="s">
        <v>55</v>
      </c>
      <c r="AY151" t="s">
        <v>656</v>
      </c>
      <c r="AZ151" t="s">
        <v>154</v>
      </c>
      <c r="BA151" t="s">
        <v>197</v>
      </c>
      <c r="BB151" t="s">
        <v>197</v>
      </c>
      <c r="BC151" t="s">
        <v>197</v>
      </c>
      <c r="BD151" t="s">
        <v>154</v>
      </c>
      <c r="BE151" t="s">
        <v>154</v>
      </c>
      <c r="BF151" t="s">
        <v>197</v>
      </c>
      <c r="BG151" t="s">
        <v>197</v>
      </c>
      <c r="BH151" s="24">
        <v>2015</v>
      </c>
      <c r="BI151" s="24">
        <v>2021</v>
      </c>
      <c r="BJ151" t="s">
        <v>111</v>
      </c>
      <c r="BL151" t="s">
        <v>533</v>
      </c>
      <c r="CN151">
        <v>0</v>
      </c>
      <c r="CO151">
        <v>0</v>
      </c>
      <c r="CY151">
        <v>50</v>
      </c>
      <c r="CZ151">
        <v>210</v>
      </c>
      <c r="DA151">
        <v>9</v>
      </c>
      <c r="DB151">
        <v>11</v>
      </c>
      <c r="DC151">
        <v>16</v>
      </c>
      <c r="DD151">
        <v>19</v>
      </c>
      <c r="DE151">
        <v>15</v>
      </c>
      <c r="DF151">
        <v>25</v>
      </c>
      <c r="DG151">
        <v>7</v>
      </c>
      <c r="DH151">
        <v>20</v>
      </c>
      <c r="DI151">
        <v>35</v>
      </c>
      <c r="DJ151">
        <v>40</v>
      </c>
      <c r="DK151">
        <v>6</v>
      </c>
      <c r="DL151">
        <v>7</v>
      </c>
      <c r="DM151">
        <v>88</v>
      </c>
      <c r="DN151">
        <v>122</v>
      </c>
      <c r="DO151" t="s">
        <v>684</v>
      </c>
      <c r="DP151" t="s">
        <v>685</v>
      </c>
      <c r="DQ151" t="s">
        <v>1387</v>
      </c>
      <c r="DR151" t="s">
        <v>154</v>
      </c>
      <c r="DS151" t="s">
        <v>154</v>
      </c>
      <c r="DT151" t="s">
        <v>197</v>
      </c>
      <c r="DU151" t="s">
        <v>197</v>
      </c>
      <c r="DV151" t="s">
        <v>154</v>
      </c>
      <c r="DW151" t="s">
        <v>197</v>
      </c>
      <c r="DX151" t="s">
        <v>197</v>
      </c>
      <c r="DY151" t="s">
        <v>154</v>
      </c>
      <c r="DZ151">
        <v>2015</v>
      </c>
      <c r="EA151">
        <v>2015</v>
      </c>
      <c r="EB151" t="s">
        <v>111</v>
      </c>
      <c r="ED151" t="s">
        <v>658</v>
      </c>
      <c r="EF151" s="1">
        <v>1</v>
      </c>
      <c r="EG151" s="1">
        <v>0</v>
      </c>
      <c r="EH151" s="1">
        <v>0</v>
      </c>
      <c r="EI151" s="1">
        <v>0</v>
      </c>
      <c r="EJ151" t="s">
        <v>534</v>
      </c>
      <c r="EL151" t="s">
        <v>1388</v>
      </c>
      <c r="EM151" t="s">
        <v>154</v>
      </c>
      <c r="EN151" t="s">
        <v>154</v>
      </c>
      <c r="EO151" t="s">
        <v>154</v>
      </c>
      <c r="EP151" t="s">
        <v>197</v>
      </c>
      <c r="EQ151" t="s">
        <v>197</v>
      </c>
      <c r="ER151" t="s">
        <v>154</v>
      </c>
      <c r="ES151" t="s">
        <v>197</v>
      </c>
      <c r="ET151" t="s">
        <v>197</v>
      </c>
      <c r="EU151" t="s">
        <v>197</v>
      </c>
      <c r="EV151" t="s">
        <v>197</v>
      </c>
      <c r="EW151" t="s">
        <v>197</v>
      </c>
      <c r="EY151" t="s">
        <v>537</v>
      </c>
      <c r="EZ151" t="s">
        <v>537</v>
      </c>
      <c r="FB151" t="s">
        <v>537</v>
      </c>
      <c r="FE151" t="s">
        <v>540</v>
      </c>
      <c r="FG151">
        <v>1125</v>
      </c>
      <c r="FH151" t="s">
        <v>148</v>
      </c>
      <c r="FI151" t="s">
        <v>148</v>
      </c>
      <c r="FJ151" t="s">
        <v>148</v>
      </c>
      <c r="FN151" t="s">
        <v>148</v>
      </c>
      <c r="FQ151" t="s">
        <v>688</v>
      </c>
      <c r="FR151" t="s">
        <v>197</v>
      </c>
      <c r="FS151" t="s">
        <v>154</v>
      </c>
      <c r="FT151" t="s">
        <v>197</v>
      </c>
      <c r="FU151" t="s">
        <v>197</v>
      </c>
      <c r="FV151" t="s">
        <v>154</v>
      </c>
      <c r="FW151" t="s">
        <v>197</v>
      </c>
      <c r="FX151" t="s">
        <v>197</v>
      </c>
      <c r="FY151" t="s">
        <v>197</v>
      </c>
      <c r="FZ151" t="s">
        <v>550</v>
      </c>
      <c r="GA151" t="s">
        <v>632</v>
      </c>
      <c r="GB151" t="s">
        <v>610</v>
      </c>
      <c r="GC151" t="s">
        <v>154</v>
      </c>
      <c r="GD151" t="s">
        <v>197</v>
      </c>
      <c r="GE151" t="s">
        <v>197</v>
      </c>
      <c r="GF151" t="s">
        <v>197</v>
      </c>
      <c r="GG151" t="s">
        <v>197</v>
      </c>
      <c r="GH151" t="s">
        <v>148</v>
      </c>
      <c r="GI151">
        <v>36</v>
      </c>
      <c r="GJ151" t="s">
        <v>591</v>
      </c>
      <c r="GK151" t="s">
        <v>154</v>
      </c>
      <c r="GL151" t="s">
        <v>197</v>
      </c>
      <c r="GM151" t="s">
        <v>633</v>
      </c>
      <c r="GN151" t="s">
        <v>147</v>
      </c>
      <c r="GO151" t="s">
        <v>593</v>
      </c>
      <c r="GP151" t="s">
        <v>147</v>
      </c>
      <c r="GY151" t="s">
        <v>547</v>
      </c>
      <c r="GZ151" t="s">
        <v>1770</v>
      </c>
      <c r="HA151" t="s">
        <v>197</v>
      </c>
      <c r="HB151" t="s">
        <v>197</v>
      </c>
      <c r="HC151" t="s">
        <v>197</v>
      </c>
      <c r="HD151" t="s">
        <v>197</v>
      </c>
      <c r="HE151" t="s">
        <v>197</v>
      </c>
      <c r="HF151" t="s">
        <v>197</v>
      </c>
      <c r="HG151" t="s">
        <v>154</v>
      </c>
      <c r="HI151" t="s">
        <v>548</v>
      </c>
      <c r="HK151" t="s">
        <v>148</v>
      </c>
      <c r="HL151" t="s">
        <v>549</v>
      </c>
      <c r="HM151" t="s">
        <v>197</v>
      </c>
      <c r="HN151" t="s">
        <v>154</v>
      </c>
      <c r="HO151" t="s">
        <v>197</v>
      </c>
      <c r="HP151" t="s">
        <v>197</v>
      </c>
      <c r="HQ151" t="s">
        <v>197</v>
      </c>
      <c r="HS151" t="s">
        <v>550</v>
      </c>
      <c r="HU151" t="s">
        <v>1016</v>
      </c>
      <c r="HV151" t="s">
        <v>154</v>
      </c>
      <c r="HW151" t="s">
        <v>154</v>
      </c>
      <c r="HX151" t="s">
        <v>197</v>
      </c>
      <c r="HY151" t="s">
        <v>197</v>
      </c>
      <c r="HZ151" t="s">
        <v>197</v>
      </c>
      <c r="IA151" t="s">
        <v>154</v>
      </c>
      <c r="IB151" t="s">
        <v>197</v>
      </c>
      <c r="IC151" t="s">
        <v>197</v>
      </c>
      <c r="ID151" t="s">
        <v>197</v>
      </c>
      <c r="IE151" t="s">
        <v>197</v>
      </c>
      <c r="IF151" t="s">
        <v>197</v>
      </c>
      <c r="IG151" t="s">
        <v>197</v>
      </c>
      <c r="IH151" t="s">
        <v>197</v>
      </c>
      <c r="IJ151" t="s">
        <v>147</v>
      </c>
      <c r="JH151" t="s">
        <v>148</v>
      </c>
      <c r="JI151" t="s">
        <v>596</v>
      </c>
      <c r="JJ151" t="s">
        <v>154</v>
      </c>
      <c r="JK151" t="s">
        <v>154</v>
      </c>
      <c r="JL151" t="s">
        <v>154</v>
      </c>
      <c r="JM151" t="s">
        <v>197</v>
      </c>
      <c r="JN151" t="s">
        <v>197</v>
      </c>
      <c r="JO151" t="s">
        <v>197</v>
      </c>
      <c r="JP151" t="s">
        <v>197</v>
      </c>
      <c r="JQ151" t="s">
        <v>197</v>
      </c>
      <c r="JR151" t="s">
        <v>597</v>
      </c>
      <c r="JS151" t="s">
        <v>197</v>
      </c>
      <c r="JT151" t="s">
        <v>197</v>
      </c>
      <c r="JU151" t="s">
        <v>154</v>
      </c>
      <c r="JV151" t="s">
        <v>197</v>
      </c>
      <c r="JW151" t="s">
        <v>154</v>
      </c>
      <c r="JX151" t="s">
        <v>154</v>
      </c>
      <c r="JY151" t="s">
        <v>197</v>
      </c>
      <c r="JZ151" t="s">
        <v>148</v>
      </c>
      <c r="KB151" t="s">
        <v>639</v>
      </c>
      <c r="KD151" t="s">
        <v>614</v>
      </c>
      <c r="KE151" t="s">
        <v>154</v>
      </c>
      <c r="KF151" t="s">
        <v>197</v>
      </c>
      <c r="KG151" t="s">
        <v>197</v>
      </c>
      <c r="KH151" t="s">
        <v>197</v>
      </c>
      <c r="KI151" t="s">
        <v>197</v>
      </c>
      <c r="KJ151" t="s">
        <v>154</v>
      </c>
      <c r="KK151" t="s">
        <v>197</v>
      </c>
      <c r="KM151" t="s">
        <v>557</v>
      </c>
      <c r="KN151" t="s">
        <v>148</v>
      </c>
      <c r="KO151" t="s">
        <v>558</v>
      </c>
      <c r="KP151" t="s">
        <v>559</v>
      </c>
      <c r="KR151" t="s">
        <v>148</v>
      </c>
      <c r="KS151" t="s">
        <v>560</v>
      </c>
      <c r="KT151" t="s">
        <v>154</v>
      </c>
      <c r="KU151" t="s">
        <v>154</v>
      </c>
      <c r="KV151" t="s">
        <v>197</v>
      </c>
      <c r="KX151" t="s">
        <v>615</v>
      </c>
      <c r="KY151" t="s">
        <v>154</v>
      </c>
      <c r="KZ151" t="s">
        <v>197</v>
      </c>
      <c r="LA151" t="s">
        <v>154</v>
      </c>
      <c r="LB151" t="s">
        <v>197</v>
      </c>
      <c r="LC151" t="s">
        <v>154</v>
      </c>
      <c r="LD151" t="s">
        <v>197</v>
      </c>
      <c r="LE151" t="s">
        <v>197</v>
      </c>
      <c r="LF151" t="s">
        <v>197</v>
      </c>
      <c r="LG151" t="s">
        <v>197</v>
      </c>
      <c r="LH151" t="s">
        <v>197</v>
      </c>
      <c r="LJ151">
        <v>2</v>
      </c>
      <c r="LK151" s="24"/>
    </row>
    <row r="152" spans="1:323" x14ac:dyDescent="0.25">
      <c r="A152" s="48">
        <v>44541</v>
      </c>
      <c r="B152" s="48">
        <v>44561</v>
      </c>
      <c r="C152" t="s">
        <v>25</v>
      </c>
      <c r="D152" t="s">
        <v>6</v>
      </c>
      <c r="E152" s="49" t="s">
        <v>1779</v>
      </c>
      <c r="F152" s="49" t="s">
        <v>531</v>
      </c>
      <c r="G152" t="s">
        <v>521</v>
      </c>
      <c r="H152" t="s">
        <v>34</v>
      </c>
      <c r="I152" t="s">
        <v>805</v>
      </c>
      <c r="J152" t="s">
        <v>36</v>
      </c>
      <c r="K152" t="s">
        <v>1389</v>
      </c>
      <c r="L152" t="s">
        <v>808</v>
      </c>
      <c r="M152" t="s">
        <v>525</v>
      </c>
      <c r="N152" t="s">
        <v>941</v>
      </c>
      <c r="O152" s="46">
        <v>5</v>
      </c>
      <c r="P152" t="s">
        <v>16</v>
      </c>
      <c r="Q152" t="s">
        <v>723</v>
      </c>
      <c r="R152" t="s">
        <v>528</v>
      </c>
      <c r="S152" t="s">
        <v>148</v>
      </c>
      <c r="T152" t="s">
        <v>529</v>
      </c>
      <c r="Z152" t="s">
        <v>530</v>
      </c>
      <c r="AA152" t="s">
        <v>154</v>
      </c>
      <c r="AB152" t="s">
        <v>197</v>
      </c>
      <c r="AC152" t="s">
        <v>197</v>
      </c>
      <c r="AD152">
        <v>42</v>
      </c>
      <c r="AE152">
        <v>150</v>
      </c>
      <c r="AF152">
        <v>42</v>
      </c>
      <c r="AG152">
        <v>150</v>
      </c>
      <c r="AH152">
        <v>6</v>
      </c>
      <c r="AI152">
        <v>5</v>
      </c>
      <c r="AJ152">
        <v>10</v>
      </c>
      <c r="AK152">
        <v>9</v>
      </c>
      <c r="AL152">
        <v>8</v>
      </c>
      <c r="AM152">
        <v>14</v>
      </c>
      <c r="AN152">
        <v>9</v>
      </c>
      <c r="AO152">
        <v>14</v>
      </c>
      <c r="AP152">
        <v>29</v>
      </c>
      <c r="AQ152">
        <v>40</v>
      </c>
      <c r="AR152">
        <v>2</v>
      </c>
      <c r="AS152">
        <v>4</v>
      </c>
      <c r="AT152">
        <v>64</v>
      </c>
      <c r="AU152">
        <v>86</v>
      </c>
      <c r="AV152" t="s">
        <v>531</v>
      </c>
      <c r="AW152" t="s">
        <v>34</v>
      </c>
      <c r="AX152" t="s">
        <v>36</v>
      </c>
      <c r="AY152" t="s">
        <v>656</v>
      </c>
      <c r="AZ152" t="s">
        <v>154</v>
      </c>
      <c r="BA152" t="s">
        <v>197</v>
      </c>
      <c r="BB152" t="s">
        <v>197</v>
      </c>
      <c r="BC152" t="s">
        <v>197</v>
      </c>
      <c r="BD152" t="s">
        <v>154</v>
      </c>
      <c r="BE152" t="s">
        <v>154</v>
      </c>
      <c r="BF152" t="s">
        <v>197</v>
      </c>
      <c r="BG152" t="s">
        <v>197</v>
      </c>
      <c r="BH152" s="24">
        <v>2019</v>
      </c>
      <c r="BI152" s="24">
        <v>2019</v>
      </c>
      <c r="BJ152" t="s">
        <v>111</v>
      </c>
      <c r="BL152" t="s">
        <v>570</v>
      </c>
      <c r="CN152">
        <v>0</v>
      </c>
      <c r="CO152">
        <v>0</v>
      </c>
      <c r="DZ152">
        <v>0</v>
      </c>
      <c r="EA152">
        <v>0</v>
      </c>
      <c r="EF152" s="1">
        <v>1</v>
      </c>
      <c r="EG152" s="1">
        <v>0</v>
      </c>
      <c r="EH152" s="1">
        <v>0</v>
      </c>
      <c r="EI152" s="1">
        <v>0</v>
      </c>
      <c r="EJ152" t="s">
        <v>534</v>
      </c>
      <c r="EL152" t="s">
        <v>1390</v>
      </c>
      <c r="EM152" t="s">
        <v>154</v>
      </c>
      <c r="EN152" t="s">
        <v>197</v>
      </c>
      <c r="EO152" t="s">
        <v>154</v>
      </c>
      <c r="EP152" t="s">
        <v>197</v>
      </c>
      <c r="EQ152" t="s">
        <v>197</v>
      </c>
      <c r="ER152" t="s">
        <v>197</v>
      </c>
      <c r="ES152" t="s">
        <v>197</v>
      </c>
      <c r="ET152" t="s">
        <v>197</v>
      </c>
      <c r="EU152" t="s">
        <v>197</v>
      </c>
      <c r="EV152" t="s">
        <v>197</v>
      </c>
      <c r="EW152" t="s">
        <v>197</v>
      </c>
      <c r="EY152" t="s">
        <v>536</v>
      </c>
      <c r="FE152" t="s">
        <v>540</v>
      </c>
      <c r="FG152">
        <v>36</v>
      </c>
      <c r="FH152" t="s">
        <v>148</v>
      </c>
      <c r="FI152" t="s">
        <v>148</v>
      </c>
      <c r="FJ152" t="s">
        <v>148</v>
      </c>
      <c r="FN152" t="s">
        <v>147</v>
      </c>
      <c r="FO152" t="s">
        <v>180</v>
      </c>
      <c r="FQ152" t="s">
        <v>572</v>
      </c>
      <c r="FR152" t="s">
        <v>197</v>
      </c>
      <c r="FS152" t="s">
        <v>154</v>
      </c>
      <c r="FT152" t="s">
        <v>197</v>
      </c>
      <c r="FU152" t="s">
        <v>197</v>
      </c>
      <c r="FV152" t="s">
        <v>197</v>
      </c>
      <c r="FW152" t="s">
        <v>197</v>
      </c>
      <c r="FX152" t="s">
        <v>197</v>
      </c>
      <c r="FY152" t="s">
        <v>197</v>
      </c>
      <c r="FZ152" t="s">
        <v>550</v>
      </c>
      <c r="GA152" t="s">
        <v>543</v>
      </c>
      <c r="GB152" t="s">
        <v>857</v>
      </c>
      <c r="GC152" t="s">
        <v>197</v>
      </c>
      <c r="GD152" t="s">
        <v>154</v>
      </c>
      <c r="GE152" t="s">
        <v>154</v>
      </c>
      <c r="GF152" t="s">
        <v>197</v>
      </c>
      <c r="GG152" t="s">
        <v>197</v>
      </c>
      <c r="GH152" t="s">
        <v>147</v>
      </c>
      <c r="GP152" t="s">
        <v>147</v>
      </c>
      <c r="GY152" t="s">
        <v>547</v>
      </c>
      <c r="GZ152" t="s">
        <v>1770</v>
      </c>
      <c r="HA152" t="s">
        <v>197</v>
      </c>
      <c r="HB152" t="s">
        <v>197</v>
      </c>
      <c r="HC152" t="s">
        <v>197</v>
      </c>
      <c r="HD152" t="s">
        <v>197</v>
      </c>
      <c r="HE152" t="s">
        <v>197</v>
      </c>
      <c r="HF152" t="s">
        <v>197</v>
      </c>
      <c r="HG152" t="s">
        <v>154</v>
      </c>
      <c r="HI152" t="s">
        <v>548</v>
      </c>
      <c r="HK152" t="s">
        <v>148</v>
      </c>
      <c r="HL152" t="s">
        <v>574</v>
      </c>
      <c r="HM152" t="s">
        <v>154</v>
      </c>
      <c r="HN152" t="s">
        <v>197</v>
      </c>
      <c r="HO152" t="s">
        <v>197</v>
      </c>
      <c r="HP152" t="s">
        <v>197</v>
      </c>
      <c r="HQ152" t="s">
        <v>197</v>
      </c>
      <c r="HS152" t="s">
        <v>575</v>
      </c>
      <c r="HT152" t="s">
        <v>576</v>
      </c>
      <c r="HU152" t="s">
        <v>884</v>
      </c>
      <c r="HV152" t="s">
        <v>197</v>
      </c>
      <c r="HW152" t="s">
        <v>197</v>
      </c>
      <c r="HX152" t="s">
        <v>197</v>
      </c>
      <c r="HY152" t="s">
        <v>197</v>
      </c>
      <c r="HZ152" t="s">
        <v>197</v>
      </c>
      <c r="IA152" t="s">
        <v>154</v>
      </c>
      <c r="IB152" t="s">
        <v>154</v>
      </c>
      <c r="IC152" t="s">
        <v>197</v>
      </c>
      <c r="ID152" t="s">
        <v>197</v>
      </c>
      <c r="IE152" t="s">
        <v>197</v>
      </c>
      <c r="IF152" t="s">
        <v>197</v>
      </c>
      <c r="IG152" t="s">
        <v>154</v>
      </c>
      <c r="IH152" t="s">
        <v>197</v>
      </c>
      <c r="II152" t="s">
        <v>552</v>
      </c>
      <c r="IJ152" t="s">
        <v>147</v>
      </c>
      <c r="JH152" t="s">
        <v>148</v>
      </c>
      <c r="JI152" t="s">
        <v>553</v>
      </c>
      <c r="JJ152" t="s">
        <v>154</v>
      </c>
      <c r="JK152" t="s">
        <v>154</v>
      </c>
      <c r="JL152" t="s">
        <v>197</v>
      </c>
      <c r="JM152" t="s">
        <v>197</v>
      </c>
      <c r="JN152" t="s">
        <v>197</v>
      </c>
      <c r="JO152" t="s">
        <v>197</v>
      </c>
      <c r="JP152" t="s">
        <v>197</v>
      </c>
      <c r="JQ152" t="s">
        <v>197</v>
      </c>
      <c r="JR152" t="s">
        <v>613</v>
      </c>
      <c r="JS152" t="s">
        <v>197</v>
      </c>
      <c r="JT152" t="s">
        <v>197</v>
      </c>
      <c r="JU152" t="s">
        <v>154</v>
      </c>
      <c r="JV152" t="s">
        <v>197</v>
      </c>
      <c r="JW152" t="s">
        <v>154</v>
      </c>
      <c r="JX152" t="s">
        <v>154</v>
      </c>
      <c r="JY152" t="s">
        <v>197</v>
      </c>
      <c r="JZ152" t="s">
        <v>147</v>
      </c>
      <c r="KA152" t="s">
        <v>176</v>
      </c>
      <c r="KB152" t="s">
        <v>580</v>
      </c>
      <c r="KD152" t="s">
        <v>671</v>
      </c>
      <c r="KE152" t="s">
        <v>154</v>
      </c>
      <c r="KF152" t="s">
        <v>197</v>
      </c>
      <c r="KG152" t="s">
        <v>197</v>
      </c>
      <c r="KH152" t="s">
        <v>197</v>
      </c>
      <c r="KI152" t="s">
        <v>197</v>
      </c>
      <c r="KJ152" t="s">
        <v>154</v>
      </c>
      <c r="KK152" t="s">
        <v>197</v>
      </c>
      <c r="KM152" t="s">
        <v>557</v>
      </c>
      <c r="KN152" t="s">
        <v>148</v>
      </c>
      <c r="KO152" t="s">
        <v>558</v>
      </c>
      <c r="KP152" t="s">
        <v>600</v>
      </c>
      <c r="KR152" t="s">
        <v>148</v>
      </c>
      <c r="KS152" t="s">
        <v>560</v>
      </c>
      <c r="KT152" t="s">
        <v>154</v>
      </c>
      <c r="KU152" t="s">
        <v>154</v>
      </c>
      <c r="KV152" t="s">
        <v>197</v>
      </c>
      <c r="KX152" t="s">
        <v>720</v>
      </c>
      <c r="KY152" t="s">
        <v>154</v>
      </c>
      <c r="KZ152" t="s">
        <v>197</v>
      </c>
      <c r="LA152" t="s">
        <v>197</v>
      </c>
      <c r="LB152" t="s">
        <v>197</v>
      </c>
      <c r="LC152" t="s">
        <v>154</v>
      </c>
      <c r="LD152" t="s">
        <v>197</v>
      </c>
      <c r="LE152" t="s">
        <v>197</v>
      </c>
      <c r="LF152" t="s">
        <v>154</v>
      </c>
      <c r="LG152" t="s">
        <v>197</v>
      </c>
      <c r="LH152" t="s">
        <v>197</v>
      </c>
      <c r="LJ152">
        <v>3</v>
      </c>
      <c r="LK152" s="24"/>
    </row>
    <row r="153" spans="1:323" x14ac:dyDescent="0.25">
      <c r="A153" s="48">
        <v>44541</v>
      </c>
      <c r="B153" s="48">
        <v>44561</v>
      </c>
      <c r="C153" t="s">
        <v>25</v>
      </c>
      <c r="D153" t="s">
        <v>6</v>
      </c>
      <c r="E153" s="49" t="s">
        <v>1779</v>
      </c>
      <c r="F153" s="49" t="s">
        <v>531</v>
      </c>
      <c r="G153" t="s">
        <v>521</v>
      </c>
      <c r="H153" t="s">
        <v>34</v>
      </c>
      <c r="I153" t="s">
        <v>805</v>
      </c>
      <c r="J153" t="s">
        <v>36</v>
      </c>
      <c r="K153" t="s">
        <v>1391</v>
      </c>
      <c r="L153" t="s">
        <v>1392</v>
      </c>
      <c r="M153" t="s">
        <v>525</v>
      </c>
      <c r="N153" t="s">
        <v>1163</v>
      </c>
      <c r="O153" s="46">
        <v>9</v>
      </c>
      <c r="P153" t="s">
        <v>18</v>
      </c>
      <c r="S153" t="s">
        <v>148</v>
      </c>
      <c r="W153">
        <v>56</v>
      </c>
      <c r="X153">
        <v>104</v>
      </c>
      <c r="Z153" t="s">
        <v>530</v>
      </c>
      <c r="AA153" t="s">
        <v>154</v>
      </c>
      <c r="AB153" t="s">
        <v>197</v>
      </c>
      <c r="AC153" t="s">
        <v>197</v>
      </c>
      <c r="AD153">
        <v>936</v>
      </c>
      <c r="AE153">
        <v>4200</v>
      </c>
      <c r="AF153">
        <v>936</v>
      </c>
      <c r="AG153">
        <v>4200</v>
      </c>
      <c r="AH153">
        <v>126</v>
      </c>
      <c r="AI153">
        <v>126</v>
      </c>
      <c r="AJ153">
        <v>210</v>
      </c>
      <c r="AK153">
        <v>252</v>
      </c>
      <c r="AL153">
        <v>294</v>
      </c>
      <c r="AM153">
        <v>294</v>
      </c>
      <c r="AN153">
        <v>336</v>
      </c>
      <c r="AO153">
        <v>378</v>
      </c>
      <c r="AP153">
        <v>798</v>
      </c>
      <c r="AQ153">
        <v>1134</v>
      </c>
      <c r="AR153">
        <v>126</v>
      </c>
      <c r="AS153">
        <v>126</v>
      </c>
      <c r="AT153">
        <v>1890</v>
      </c>
      <c r="AU153">
        <v>2310</v>
      </c>
      <c r="AV153" t="s">
        <v>531</v>
      </c>
      <c r="AW153" t="s">
        <v>34</v>
      </c>
      <c r="AX153" t="s">
        <v>36</v>
      </c>
      <c r="AY153" t="s">
        <v>1348</v>
      </c>
      <c r="AZ153" t="s">
        <v>154</v>
      </c>
      <c r="BA153" t="s">
        <v>197</v>
      </c>
      <c r="BB153" t="s">
        <v>197</v>
      </c>
      <c r="BC153" t="s">
        <v>197</v>
      </c>
      <c r="BD153" t="s">
        <v>154</v>
      </c>
      <c r="BE153" t="s">
        <v>154</v>
      </c>
      <c r="BF153" t="s">
        <v>197</v>
      </c>
      <c r="BG153" t="s">
        <v>197</v>
      </c>
      <c r="BH153" s="24">
        <v>2015</v>
      </c>
      <c r="BI153" s="24">
        <v>2020</v>
      </c>
      <c r="BJ153" t="s">
        <v>111</v>
      </c>
      <c r="BL153" t="s">
        <v>533</v>
      </c>
      <c r="CN153">
        <v>0</v>
      </c>
      <c r="CO153">
        <v>0</v>
      </c>
      <c r="DZ153">
        <v>0</v>
      </c>
      <c r="EA153">
        <v>0</v>
      </c>
      <c r="EF153" s="1">
        <v>0.98183760683760679</v>
      </c>
      <c r="EG153" s="1">
        <v>0</v>
      </c>
      <c r="EH153" s="1">
        <v>1.8162393162393164E-2</v>
      </c>
      <c r="EI153" s="1">
        <v>0</v>
      </c>
      <c r="EJ153" t="s">
        <v>534</v>
      </c>
      <c r="EL153" t="s">
        <v>1393</v>
      </c>
      <c r="EM153" t="s">
        <v>154</v>
      </c>
      <c r="EN153" t="s">
        <v>154</v>
      </c>
      <c r="EO153" t="s">
        <v>154</v>
      </c>
      <c r="EP153" t="s">
        <v>154</v>
      </c>
      <c r="EQ153" t="s">
        <v>154</v>
      </c>
      <c r="ER153" t="s">
        <v>197</v>
      </c>
      <c r="ES153" t="s">
        <v>154</v>
      </c>
      <c r="ET153" t="s">
        <v>154</v>
      </c>
      <c r="EU153" t="s">
        <v>154</v>
      </c>
      <c r="EV153" t="s">
        <v>197</v>
      </c>
      <c r="EW153" t="s">
        <v>197</v>
      </c>
      <c r="EX153" t="s">
        <v>590</v>
      </c>
      <c r="EY153" t="s">
        <v>537</v>
      </c>
      <c r="EZ153" t="s">
        <v>537</v>
      </c>
      <c r="FA153" t="s">
        <v>537</v>
      </c>
      <c r="FC153" t="s">
        <v>540</v>
      </c>
      <c r="FD153" t="s">
        <v>539</v>
      </c>
      <c r="FE153" t="s">
        <v>540</v>
      </c>
      <c r="FF153" t="s">
        <v>540</v>
      </c>
      <c r="FG153">
        <v>398</v>
      </c>
      <c r="FH153" t="s">
        <v>148</v>
      </c>
      <c r="FI153" t="s">
        <v>148</v>
      </c>
      <c r="FJ153" t="s">
        <v>148</v>
      </c>
      <c r="FN153" t="s">
        <v>148</v>
      </c>
      <c r="FQ153" t="s">
        <v>572</v>
      </c>
      <c r="FR153" t="s">
        <v>197</v>
      </c>
      <c r="FS153" t="s">
        <v>154</v>
      </c>
      <c r="FT153" t="s">
        <v>197</v>
      </c>
      <c r="FU153" t="s">
        <v>197</v>
      </c>
      <c r="FV153" t="s">
        <v>197</v>
      </c>
      <c r="FW153" t="s">
        <v>197</v>
      </c>
      <c r="FX153" t="s">
        <v>197</v>
      </c>
      <c r="FY153" t="s">
        <v>197</v>
      </c>
      <c r="FZ153" t="s">
        <v>550</v>
      </c>
      <c r="GA153" t="s">
        <v>543</v>
      </c>
      <c r="GB153" t="s">
        <v>857</v>
      </c>
      <c r="GC153" t="s">
        <v>197</v>
      </c>
      <c r="GD153" t="s">
        <v>154</v>
      </c>
      <c r="GE153" t="s">
        <v>154</v>
      </c>
      <c r="GF153" t="s">
        <v>197</v>
      </c>
      <c r="GG153" t="s">
        <v>197</v>
      </c>
      <c r="GH153" t="s">
        <v>148</v>
      </c>
      <c r="GI153">
        <v>130</v>
      </c>
      <c r="GJ153" t="s">
        <v>591</v>
      </c>
      <c r="GK153" t="s">
        <v>154</v>
      </c>
      <c r="GL153" t="s">
        <v>197</v>
      </c>
      <c r="GM153" t="s">
        <v>592</v>
      </c>
      <c r="GN153" t="s">
        <v>147</v>
      </c>
      <c r="GO153" t="s">
        <v>593</v>
      </c>
      <c r="GP153" t="s">
        <v>147</v>
      </c>
      <c r="GY153" t="s">
        <v>634</v>
      </c>
      <c r="HH153" t="s">
        <v>543</v>
      </c>
      <c r="HK153" t="s">
        <v>148</v>
      </c>
      <c r="HL153" t="s">
        <v>574</v>
      </c>
      <c r="HM153" t="s">
        <v>154</v>
      </c>
      <c r="HN153" t="s">
        <v>197</v>
      </c>
      <c r="HO153" t="s">
        <v>197</v>
      </c>
      <c r="HP153" t="s">
        <v>197</v>
      </c>
      <c r="HQ153" t="s">
        <v>197</v>
      </c>
      <c r="HS153" t="s">
        <v>550</v>
      </c>
      <c r="HU153" t="s">
        <v>1394</v>
      </c>
      <c r="HV153" t="s">
        <v>197</v>
      </c>
      <c r="HW153" t="s">
        <v>197</v>
      </c>
      <c r="HX153" t="s">
        <v>197</v>
      </c>
      <c r="HY153" t="s">
        <v>197</v>
      </c>
      <c r="HZ153" t="s">
        <v>154</v>
      </c>
      <c r="IA153" t="s">
        <v>197</v>
      </c>
      <c r="IB153" t="s">
        <v>197</v>
      </c>
      <c r="IC153" t="s">
        <v>197</v>
      </c>
      <c r="ID153" t="s">
        <v>154</v>
      </c>
      <c r="IE153" t="s">
        <v>197</v>
      </c>
      <c r="IF153" t="s">
        <v>197</v>
      </c>
      <c r="IG153" t="s">
        <v>154</v>
      </c>
      <c r="IH153" t="s">
        <v>197</v>
      </c>
      <c r="II153" t="s">
        <v>552</v>
      </c>
      <c r="IJ153" t="s">
        <v>147</v>
      </c>
      <c r="JH153" t="s">
        <v>148</v>
      </c>
      <c r="JI153" t="s">
        <v>596</v>
      </c>
      <c r="JJ153" t="s">
        <v>154</v>
      </c>
      <c r="JK153" t="s">
        <v>154</v>
      </c>
      <c r="JL153" t="s">
        <v>154</v>
      </c>
      <c r="JM153" t="s">
        <v>197</v>
      </c>
      <c r="JN153" t="s">
        <v>197</v>
      </c>
      <c r="JO153" t="s">
        <v>197</v>
      </c>
      <c r="JP153" t="s">
        <v>197</v>
      </c>
      <c r="JQ153" t="s">
        <v>197</v>
      </c>
      <c r="JR153" t="s">
        <v>613</v>
      </c>
      <c r="JS153" t="s">
        <v>197</v>
      </c>
      <c r="JT153" t="s">
        <v>197</v>
      </c>
      <c r="JU153" t="s">
        <v>154</v>
      </c>
      <c r="JV153" t="s">
        <v>197</v>
      </c>
      <c r="JW153" t="s">
        <v>154</v>
      </c>
      <c r="JX153" t="s">
        <v>154</v>
      </c>
      <c r="JY153" t="s">
        <v>197</v>
      </c>
      <c r="JZ153" t="s">
        <v>148</v>
      </c>
      <c r="KB153" t="s">
        <v>555</v>
      </c>
      <c r="KD153" t="s">
        <v>581</v>
      </c>
      <c r="KE153" t="s">
        <v>154</v>
      </c>
      <c r="KF153" t="s">
        <v>197</v>
      </c>
      <c r="KG153" t="s">
        <v>197</v>
      </c>
      <c r="KH153" t="s">
        <v>154</v>
      </c>
      <c r="KI153" t="s">
        <v>197</v>
      </c>
      <c r="KJ153" t="s">
        <v>197</v>
      </c>
      <c r="KK153" t="s">
        <v>197</v>
      </c>
      <c r="KM153" t="s">
        <v>557</v>
      </c>
      <c r="KN153" t="s">
        <v>148</v>
      </c>
      <c r="KO153" t="s">
        <v>558</v>
      </c>
      <c r="KP153" t="s">
        <v>600</v>
      </c>
      <c r="KR153" t="s">
        <v>148</v>
      </c>
      <c r="KS153" t="s">
        <v>601</v>
      </c>
      <c r="KT153" t="s">
        <v>154</v>
      </c>
      <c r="KU153" t="s">
        <v>154</v>
      </c>
      <c r="KV153" t="s">
        <v>197</v>
      </c>
      <c r="KX153" t="s">
        <v>1395</v>
      </c>
      <c r="KY153" t="s">
        <v>197</v>
      </c>
      <c r="KZ153" t="s">
        <v>154</v>
      </c>
      <c r="LA153" t="s">
        <v>197</v>
      </c>
      <c r="LB153" t="s">
        <v>197</v>
      </c>
      <c r="LC153" t="s">
        <v>197</v>
      </c>
      <c r="LD153" t="s">
        <v>197</v>
      </c>
      <c r="LE153" t="s">
        <v>197</v>
      </c>
      <c r="LF153" t="s">
        <v>154</v>
      </c>
      <c r="LG153" t="s">
        <v>197</v>
      </c>
      <c r="LH153" t="s">
        <v>154</v>
      </c>
      <c r="LI153" t="s">
        <v>1396</v>
      </c>
      <c r="LJ153">
        <v>3</v>
      </c>
      <c r="LK153" s="24"/>
    </row>
    <row r="154" spans="1:323" x14ac:dyDescent="0.25">
      <c r="A154" s="48">
        <v>44542</v>
      </c>
      <c r="B154" s="48">
        <v>44561</v>
      </c>
      <c r="C154" t="s">
        <v>25</v>
      </c>
      <c r="D154" t="s">
        <v>6</v>
      </c>
      <c r="E154" s="49" t="s">
        <v>1779</v>
      </c>
      <c r="F154" s="49" t="s">
        <v>531</v>
      </c>
      <c r="G154" t="s">
        <v>521</v>
      </c>
      <c r="H154" t="s">
        <v>34</v>
      </c>
      <c r="I154" t="s">
        <v>522</v>
      </c>
      <c r="J154" t="s">
        <v>38</v>
      </c>
      <c r="K154" t="s">
        <v>1397</v>
      </c>
      <c r="L154" t="s">
        <v>1398</v>
      </c>
      <c r="M154" t="s">
        <v>705</v>
      </c>
      <c r="P154" t="s">
        <v>16</v>
      </c>
      <c r="Q154" t="s">
        <v>723</v>
      </c>
      <c r="R154" t="s">
        <v>565</v>
      </c>
      <c r="S154" t="s">
        <v>148</v>
      </c>
      <c r="T154" t="s">
        <v>529</v>
      </c>
      <c r="Z154" t="s">
        <v>530</v>
      </c>
      <c r="AA154" t="s">
        <v>154</v>
      </c>
      <c r="AB154" t="s">
        <v>197</v>
      </c>
      <c r="AC154" t="s">
        <v>197</v>
      </c>
      <c r="AD154">
        <v>21</v>
      </c>
      <c r="AE154">
        <v>78</v>
      </c>
      <c r="AF154">
        <v>21</v>
      </c>
      <c r="AG154">
        <v>78</v>
      </c>
      <c r="AH154">
        <v>5</v>
      </c>
      <c r="AI154">
        <v>6</v>
      </c>
      <c r="AJ154">
        <v>6</v>
      </c>
      <c r="AK154">
        <v>8</v>
      </c>
      <c r="AL154">
        <v>6</v>
      </c>
      <c r="AM154">
        <v>7</v>
      </c>
      <c r="AN154">
        <v>5</v>
      </c>
      <c r="AO154">
        <v>7</v>
      </c>
      <c r="AP154">
        <v>10</v>
      </c>
      <c r="AQ154">
        <v>13</v>
      </c>
      <c r="AR154">
        <v>2</v>
      </c>
      <c r="AS154">
        <v>3</v>
      </c>
      <c r="AT154">
        <v>34</v>
      </c>
      <c r="AU154">
        <v>44</v>
      </c>
      <c r="AV154" t="s">
        <v>531</v>
      </c>
      <c r="AW154" t="s">
        <v>34</v>
      </c>
      <c r="AX154" t="s">
        <v>38</v>
      </c>
      <c r="AY154" t="s">
        <v>588</v>
      </c>
      <c r="AZ154" t="s">
        <v>154</v>
      </c>
      <c r="BA154" t="s">
        <v>197</v>
      </c>
      <c r="BB154" t="s">
        <v>197</v>
      </c>
      <c r="BC154" t="s">
        <v>197</v>
      </c>
      <c r="BD154" t="s">
        <v>197</v>
      </c>
      <c r="BE154" t="s">
        <v>154</v>
      </c>
      <c r="BF154" t="s">
        <v>197</v>
      </c>
      <c r="BG154" t="s">
        <v>197</v>
      </c>
      <c r="BH154" s="24">
        <v>2020</v>
      </c>
      <c r="BI154" s="24">
        <v>2020</v>
      </c>
      <c r="BJ154" t="s">
        <v>111</v>
      </c>
      <c r="BL154" t="s">
        <v>570</v>
      </c>
      <c r="CN154">
        <v>0</v>
      </c>
      <c r="CO154">
        <v>0</v>
      </c>
      <c r="DZ154">
        <v>0</v>
      </c>
      <c r="EA154">
        <v>0</v>
      </c>
      <c r="EF154" s="1">
        <v>1</v>
      </c>
      <c r="EG154" s="1">
        <v>0</v>
      </c>
      <c r="EH154" s="1">
        <v>0</v>
      </c>
      <c r="EI154" s="1">
        <v>0</v>
      </c>
      <c r="EJ154" t="s">
        <v>534</v>
      </c>
      <c r="EL154" t="s">
        <v>666</v>
      </c>
      <c r="EM154" t="s">
        <v>197</v>
      </c>
      <c r="EN154" t="s">
        <v>197</v>
      </c>
      <c r="EO154" t="s">
        <v>197</v>
      </c>
      <c r="EP154" t="s">
        <v>197</v>
      </c>
      <c r="EQ154" t="s">
        <v>197</v>
      </c>
      <c r="ER154" t="s">
        <v>197</v>
      </c>
      <c r="ES154" t="s">
        <v>197</v>
      </c>
      <c r="ET154" t="s">
        <v>197</v>
      </c>
      <c r="EU154" t="s">
        <v>197</v>
      </c>
      <c r="EV154" t="s">
        <v>197</v>
      </c>
      <c r="EW154" t="s">
        <v>154</v>
      </c>
      <c r="FG154">
        <v>10</v>
      </c>
      <c r="FH154" t="s">
        <v>148</v>
      </c>
      <c r="FI154" t="s">
        <v>148</v>
      </c>
      <c r="FJ154" t="s">
        <v>148</v>
      </c>
      <c r="FN154" t="s">
        <v>148</v>
      </c>
      <c r="FQ154" t="s">
        <v>667</v>
      </c>
      <c r="FR154" t="s">
        <v>154</v>
      </c>
      <c r="FS154" t="s">
        <v>197</v>
      </c>
      <c r="FT154" t="s">
        <v>197</v>
      </c>
      <c r="FU154" t="s">
        <v>197</v>
      </c>
      <c r="FV154" t="s">
        <v>197</v>
      </c>
      <c r="FW154" t="s">
        <v>197</v>
      </c>
      <c r="FX154" t="s">
        <v>197</v>
      </c>
      <c r="FY154" t="s">
        <v>197</v>
      </c>
      <c r="FZ154" t="s">
        <v>632</v>
      </c>
      <c r="GA154" t="s">
        <v>632</v>
      </c>
      <c r="GB154" t="s">
        <v>573</v>
      </c>
      <c r="GC154" t="s">
        <v>197</v>
      </c>
      <c r="GD154" t="s">
        <v>197</v>
      </c>
      <c r="GE154" t="s">
        <v>154</v>
      </c>
      <c r="GF154" t="s">
        <v>197</v>
      </c>
      <c r="GG154" t="s">
        <v>197</v>
      </c>
      <c r="GH154" t="s">
        <v>147</v>
      </c>
      <c r="GP154" t="s">
        <v>147</v>
      </c>
      <c r="GY154" t="s">
        <v>547</v>
      </c>
      <c r="GZ154" t="s">
        <v>1770</v>
      </c>
      <c r="HA154" t="s">
        <v>197</v>
      </c>
      <c r="HB154" t="s">
        <v>197</v>
      </c>
      <c r="HC154" t="s">
        <v>197</v>
      </c>
      <c r="HD154" t="s">
        <v>197</v>
      </c>
      <c r="HE154" t="s">
        <v>197</v>
      </c>
      <c r="HF154" t="s">
        <v>197</v>
      </c>
      <c r="HG154" t="s">
        <v>154</v>
      </c>
      <c r="HI154" t="s">
        <v>548</v>
      </c>
      <c r="HK154" t="s">
        <v>148</v>
      </c>
      <c r="HL154" t="s">
        <v>574</v>
      </c>
      <c r="HM154" t="s">
        <v>154</v>
      </c>
      <c r="HN154" t="s">
        <v>197</v>
      </c>
      <c r="HO154" t="s">
        <v>197</v>
      </c>
      <c r="HP154" t="s">
        <v>197</v>
      </c>
      <c r="HQ154" t="s">
        <v>197</v>
      </c>
      <c r="HS154" t="s">
        <v>575</v>
      </c>
      <c r="HT154" t="s">
        <v>594</v>
      </c>
      <c r="HU154" t="s">
        <v>884</v>
      </c>
      <c r="HV154" t="s">
        <v>197</v>
      </c>
      <c r="HW154" t="s">
        <v>197</v>
      </c>
      <c r="HX154" t="s">
        <v>197</v>
      </c>
      <c r="HY154" t="s">
        <v>197</v>
      </c>
      <c r="HZ154" t="s">
        <v>197</v>
      </c>
      <c r="IA154" t="s">
        <v>154</v>
      </c>
      <c r="IB154" t="s">
        <v>154</v>
      </c>
      <c r="IC154" t="s">
        <v>197</v>
      </c>
      <c r="ID154" t="s">
        <v>197</v>
      </c>
      <c r="IE154" t="s">
        <v>197</v>
      </c>
      <c r="IF154" t="s">
        <v>197</v>
      </c>
      <c r="IG154" t="s">
        <v>154</v>
      </c>
      <c r="IH154" t="s">
        <v>197</v>
      </c>
      <c r="II154" t="s">
        <v>578</v>
      </c>
      <c r="IJ154" t="s">
        <v>147</v>
      </c>
      <c r="JH154" t="s">
        <v>147</v>
      </c>
      <c r="KB154" t="s">
        <v>580</v>
      </c>
      <c r="KD154" t="s">
        <v>614</v>
      </c>
      <c r="KE154" t="s">
        <v>154</v>
      </c>
      <c r="KF154" t="s">
        <v>197</v>
      </c>
      <c r="KG154" t="s">
        <v>197</v>
      </c>
      <c r="KH154" t="s">
        <v>197</v>
      </c>
      <c r="KI154" t="s">
        <v>197</v>
      </c>
      <c r="KJ154" t="s">
        <v>154</v>
      </c>
      <c r="KK154" t="s">
        <v>197</v>
      </c>
      <c r="KM154" t="s">
        <v>582</v>
      </c>
      <c r="KN154" t="s">
        <v>148</v>
      </c>
      <c r="KO154" t="s">
        <v>641</v>
      </c>
      <c r="KP154" t="s">
        <v>600</v>
      </c>
      <c r="KR154" t="s">
        <v>148</v>
      </c>
      <c r="KS154" t="s">
        <v>601</v>
      </c>
      <c r="KT154" t="s">
        <v>154</v>
      </c>
      <c r="KU154" t="s">
        <v>154</v>
      </c>
      <c r="KV154" t="s">
        <v>197</v>
      </c>
      <c r="KX154" t="s">
        <v>561</v>
      </c>
      <c r="KY154" t="s">
        <v>154</v>
      </c>
      <c r="KZ154" t="s">
        <v>154</v>
      </c>
      <c r="LA154" t="s">
        <v>197</v>
      </c>
      <c r="LB154" t="s">
        <v>197</v>
      </c>
      <c r="LC154" t="s">
        <v>197</v>
      </c>
      <c r="LD154" t="s">
        <v>197</v>
      </c>
      <c r="LE154" t="s">
        <v>197</v>
      </c>
      <c r="LF154" t="s">
        <v>154</v>
      </c>
      <c r="LG154" t="s">
        <v>197</v>
      </c>
      <c r="LH154" t="s">
        <v>197</v>
      </c>
      <c r="LJ154">
        <v>3</v>
      </c>
      <c r="LK154" s="24"/>
    </row>
    <row r="155" spans="1:323" x14ac:dyDescent="0.25">
      <c r="A155" s="48">
        <v>44539</v>
      </c>
      <c r="B155" s="48">
        <v>44561</v>
      </c>
      <c r="C155" t="s">
        <v>25</v>
      </c>
      <c r="D155" t="s">
        <v>6</v>
      </c>
      <c r="E155" s="49" t="s">
        <v>1779</v>
      </c>
      <c r="F155" s="49" t="s">
        <v>531</v>
      </c>
      <c r="G155" t="s">
        <v>521</v>
      </c>
      <c r="H155" t="s">
        <v>34</v>
      </c>
      <c r="I155" t="s">
        <v>522</v>
      </c>
      <c r="J155" t="s">
        <v>38</v>
      </c>
      <c r="K155" t="s">
        <v>703</v>
      </c>
      <c r="L155" t="s">
        <v>1399</v>
      </c>
      <c r="M155" t="s">
        <v>525</v>
      </c>
      <c r="N155" t="s">
        <v>1067</v>
      </c>
      <c r="O155" s="46">
        <v>4</v>
      </c>
      <c r="P155" t="s">
        <v>16</v>
      </c>
      <c r="Q155" t="s">
        <v>527</v>
      </c>
      <c r="R155" t="s">
        <v>565</v>
      </c>
      <c r="S155" t="s">
        <v>148</v>
      </c>
      <c r="T155" t="s">
        <v>529</v>
      </c>
      <c r="Z155" t="s">
        <v>530</v>
      </c>
      <c r="AA155" t="s">
        <v>154</v>
      </c>
      <c r="AB155" t="s">
        <v>197</v>
      </c>
      <c r="AC155" t="s">
        <v>197</v>
      </c>
      <c r="AD155">
        <v>103</v>
      </c>
      <c r="AE155">
        <v>385</v>
      </c>
      <c r="AF155">
        <v>103</v>
      </c>
      <c r="AG155">
        <v>385</v>
      </c>
      <c r="AH155">
        <v>10</v>
      </c>
      <c r="AI155">
        <v>14</v>
      </c>
      <c r="AJ155">
        <v>23</v>
      </c>
      <c r="AK155">
        <v>28</v>
      </c>
      <c r="AL155">
        <v>29</v>
      </c>
      <c r="AM155">
        <v>38</v>
      </c>
      <c r="AN155">
        <v>39</v>
      </c>
      <c r="AO155">
        <v>49</v>
      </c>
      <c r="AP155">
        <v>58</v>
      </c>
      <c r="AQ155">
        <v>78</v>
      </c>
      <c r="AR155">
        <v>9</v>
      </c>
      <c r="AS155">
        <v>10</v>
      </c>
      <c r="AT155">
        <v>168</v>
      </c>
      <c r="AU155">
        <v>217</v>
      </c>
      <c r="AV155" t="s">
        <v>531</v>
      </c>
      <c r="AW155" t="s">
        <v>34</v>
      </c>
      <c r="AX155" t="s">
        <v>38</v>
      </c>
      <c r="AY155" t="s">
        <v>588</v>
      </c>
      <c r="AZ155" t="s">
        <v>154</v>
      </c>
      <c r="BA155" t="s">
        <v>197</v>
      </c>
      <c r="BB155" t="s">
        <v>197</v>
      </c>
      <c r="BC155" t="s">
        <v>197</v>
      </c>
      <c r="BD155" t="s">
        <v>197</v>
      </c>
      <c r="BE155" t="s">
        <v>154</v>
      </c>
      <c r="BF155" t="s">
        <v>197</v>
      </c>
      <c r="BG155" t="s">
        <v>197</v>
      </c>
      <c r="BH155" s="24">
        <v>2021</v>
      </c>
      <c r="BI155" s="24">
        <v>2021</v>
      </c>
      <c r="BJ155" t="s">
        <v>111</v>
      </c>
      <c r="BL155" t="s">
        <v>570</v>
      </c>
      <c r="CN155">
        <v>0</v>
      </c>
      <c r="CO155">
        <v>0</v>
      </c>
      <c r="DZ155">
        <v>0</v>
      </c>
      <c r="EA155">
        <v>0</v>
      </c>
      <c r="EF155" s="1">
        <v>1</v>
      </c>
      <c r="EG155" s="1">
        <v>0</v>
      </c>
      <c r="EH155" s="1">
        <v>0</v>
      </c>
      <c r="EI155" s="1">
        <v>0</v>
      </c>
      <c r="EJ155" t="s">
        <v>534</v>
      </c>
      <c r="EL155" t="s">
        <v>666</v>
      </c>
      <c r="EM155" t="s">
        <v>197</v>
      </c>
      <c r="EN155" t="s">
        <v>197</v>
      </c>
      <c r="EO155" t="s">
        <v>197</v>
      </c>
      <c r="EP155" t="s">
        <v>197</v>
      </c>
      <c r="EQ155" t="s">
        <v>197</v>
      </c>
      <c r="ER155" t="s">
        <v>197</v>
      </c>
      <c r="ES155" t="s">
        <v>197</v>
      </c>
      <c r="ET155" t="s">
        <v>197</v>
      </c>
      <c r="EU155" t="s">
        <v>197</v>
      </c>
      <c r="EV155" t="s">
        <v>197</v>
      </c>
      <c r="EW155" t="s">
        <v>154</v>
      </c>
      <c r="FG155">
        <v>68</v>
      </c>
      <c r="FH155" t="s">
        <v>147</v>
      </c>
      <c r="FI155" t="s">
        <v>147</v>
      </c>
      <c r="FJ155" t="s">
        <v>147</v>
      </c>
      <c r="FK155" t="s">
        <v>735</v>
      </c>
      <c r="FL155" t="s">
        <v>735</v>
      </c>
      <c r="FM155" t="s">
        <v>735</v>
      </c>
      <c r="FN155" t="s">
        <v>147</v>
      </c>
      <c r="FO155" t="s">
        <v>170</v>
      </c>
      <c r="FQ155" t="s">
        <v>667</v>
      </c>
      <c r="FR155" t="s">
        <v>154</v>
      </c>
      <c r="FS155" t="s">
        <v>197</v>
      </c>
      <c r="FT155" t="s">
        <v>197</v>
      </c>
      <c r="FU155" t="s">
        <v>197</v>
      </c>
      <c r="FV155" t="s">
        <v>197</v>
      </c>
      <c r="FW155" t="s">
        <v>197</v>
      </c>
      <c r="FX155" t="s">
        <v>197</v>
      </c>
      <c r="FY155" t="s">
        <v>197</v>
      </c>
      <c r="FZ155" t="s">
        <v>632</v>
      </c>
      <c r="GA155" t="s">
        <v>543</v>
      </c>
      <c r="GB155" t="s">
        <v>573</v>
      </c>
      <c r="GC155" t="s">
        <v>197</v>
      </c>
      <c r="GD155" t="s">
        <v>197</v>
      </c>
      <c r="GE155" t="s">
        <v>154</v>
      </c>
      <c r="GF155" t="s">
        <v>197</v>
      </c>
      <c r="GG155" t="s">
        <v>197</v>
      </c>
      <c r="GH155" t="s">
        <v>147</v>
      </c>
      <c r="GP155" t="s">
        <v>545</v>
      </c>
      <c r="GQ155" t="s">
        <v>1400</v>
      </c>
      <c r="GR155" t="s">
        <v>197</v>
      </c>
      <c r="GS155" t="s">
        <v>154</v>
      </c>
      <c r="GT155" t="s">
        <v>154</v>
      </c>
      <c r="GU155" t="s">
        <v>197</v>
      </c>
      <c r="GV155" t="s">
        <v>197</v>
      </c>
      <c r="GW155" t="s">
        <v>197</v>
      </c>
      <c r="GX155" t="s">
        <v>735</v>
      </c>
      <c r="GY155" t="s">
        <v>547</v>
      </c>
      <c r="GZ155" t="s">
        <v>1770</v>
      </c>
      <c r="HA155" t="s">
        <v>197</v>
      </c>
      <c r="HB155" t="s">
        <v>197</v>
      </c>
      <c r="HC155" t="s">
        <v>197</v>
      </c>
      <c r="HD155" t="s">
        <v>197</v>
      </c>
      <c r="HE155" t="s">
        <v>197</v>
      </c>
      <c r="HF155" t="s">
        <v>197</v>
      </c>
      <c r="HG155" t="s">
        <v>154</v>
      </c>
      <c r="HI155" t="s">
        <v>548</v>
      </c>
      <c r="HK155" t="s">
        <v>148</v>
      </c>
      <c r="HL155" t="s">
        <v>574</v>
      </c>
      <c r="HM155" t="s">
        <v>154</v>
      </c>
      <c r="HN155" t="s">
        <v>197</v>
      </c>
      <c r="HO155" t="s">
        <v>197</v>
      </c>
      <c r="HP155" t="s">
        <v>197</v>
      </c>
      <c r="HQ155" t="s">
        <v>197</v>
      </c>
      <c r="HS155" t="s">
        <v>575</v>
      </c>
      <c r="HT155" t="s">
        <v>594</v>
      </c>
      <c r="HU155" t="s">
        <v>1401</v>
      </c>
      <c r="HV155" t="s">
        <v>197</v>
      </c>
      <c r="HW155" t="s">
        <v>197</v>
      </c>
      <c r="HX155" t="s">
        <v>197</v>
      </c>
      <c r="HY155" t="s">
        <v>197</v>
      </c>
      <c r="HZ155" t="s">
        <v>154</v>
      </c>
      <c r="IA155" t="s">
        <v>154</v>
      </c>
      <c r="IB155" t="s">
        <v>197</v>
      </c>
      <c r="IC155" t="s">
        <v>197</v>
      </c>
      <c r="ID155" t="s">
        <v>154</v>
      </c>
      <c r="IE155" t="s">
        <v>197</v>
      </c>
      <c r="IF155" t="s">
        <v>197</v>
      </c>
      <c r="IG155" t="s">
        <v>197</v>
      </c>
      <c r="IH155" t="s">
        <v>197</v>
      </c>
      <c r="IJ155" t="s">
        <v>147</v>
      </c>
      <c r="JH155" t="s">
        <v>147</v>
      </c>
      <c r="KB155" t="s">
        <v>580</v>
      </c>
      <c r="KD155" t="s">
        <v>614</v>
      </c>
      <c r="KE155" t="s">
        <v>154</v>
      </c>
      <c r="KF155" t="s">
        <v>197</v>
      </c>
      <c r="KG155" t="s">
        <v>197</v>
      </c>
      <c r="KH155" t="s">
        <v>197</v>
      </c>
      <c r="KI155" t="s">
        <v>197</v>
      </c>
      <c r="KJ155" t="s">
        <v>154</v>
      </c>
      <c r="KK155" t="s">
        <v>197</v>
      </c>
      <c r="KM155" t="s">
        <v>582</v>
      </c>
      <c r="KN155" t="s">
        <v>148</v>
      </c>
      <c r="KO155" t="s">
        <v>558</v>
      </c>
      <c r="KP155" t="s">
        <v>559</v>
      </c>
      <c r="KR155" t="s">
        <v>148</v>
      </c>
      <c r="KS155" t="s">
        <v>560</v>
      </c>
      <c r="KT155" t="s">
        <v>154</v>
      </c>
      <c r="KU155" t="s">
        <v>154</v>
      </c>
      <c r="KV155" t="s">
        <v>197</v>
      </c>
      <c r="KX155" t="s">
        <v>1299</v>
      </c>
      <c r="KY155" t="s">
        <v>154</v>
      </c>
      <c r="KZ155" t="s">
        <v>154</v>
      </c>
      <c r="LA155" t="s">
        <v>197</v>
      </c>
      <c r="LB155" t="s">
        <v>197</v>
      </c>
      <c r="LC155" t="s">
        <v>154</v>
      </c>
      <c r="LD155" t="s">
        <v>197</v>
      </c>
      <c r="LE155" t="s">
        <v>197</v>
      </c>
      <c r="LF155" t="s">
        <v>197</v>
      </c>
      <c r="LG155" t="s">
        <v>197</v>
      </c>
      <c r="LH155" t="s">
        <v>197</v>
      </c>
      <c r="LJ155">
        <v>3</v>
      </c>
      <c r="LK155" s="24"/>
    </row>
    <row r="156" spans="1:323" x14ac:dyDescent="0.25">
      <c r="A156" s="48">
        <v>44530</v>
      </c>
      <c r="B156" s="48">
        <v>44561</v>
      </c>
      <c r="C156" t="s">
        <v>25</v>
      </c>
      <c r="D156" t="s">
        <v>6</v>
      </c>
      <c r="E156" s="49" t="s">
        <v>1779</v>
      </c>
      <c r="F156" s="49" t="s">
        <v>531</v>
      </c>
      <c r="G156" t="s">
        <v>616</v>
      </c>
      <c r="H156" t="s">
        <v>39</v>
      </c>
      <c r="I156" t="s">
        <v>617</v>
      </c>
      <c r="J156" t="s">
        <v>47</v>
      </c>
      <c r="K156" t="s">
        <v>703</v>
      </c>
      <c r="L156" t="s">
        <v>1402</v>
      </c>
      <c r="M156" t="s">
        <v>525</v>
      </c>
      <c r="N156" t="s">
        <v>1403</v>
      </c>
      <c r="O156" s="46">
        <v>5</v>
      </c>
      <c r="P156" t="s">
        <v>16</v>
      </c>
      <c r="Q156" t="s">
        <v>527</v>
      </c>
      <c r="R156" t="s">
        <v>528</v>
      </c>
      <c r="S156" t="s">
        <v>148</v>
      </c>
      <c r="T156" t="s">
        <v>630</v>
      </c>
      <c r="V156" t="s">
        <v>646</v>
      </c>
      <c r="Z156" t="s">
        <v>530</v>
      </c>
      <c r="AA156" t="s">
        <v>154</v>
      </c>
      <c r="AB156" t="s">
        <v>197</v>
      </c>
      <c r="AC156" t="s">
        <v>197</v>
      </c>
      <c r="AD156">
        <v>370</v>
      </c>
      <c r="AE156">
        <v>1600</v>
      </c>
      <c r="AF156">
        <v>370</v>
      </c>
      <c r="AG156">
        <v>1600</v>
      </c>
      <c r="AH156">
        <v>70</v>
      </c>
      <c r="AI156">
        <v>30</v>
      </c>
      <c r="AJ156">
        <v>70</v>
      </c>
      <c r="AK156">
        <v>130</v>
      </c>
      <c r="AL156">
        <v>50</v>
      </c>
      <c r="AM156">
        <v>80</v>
      </c>
      <c r="AN156">
        <v>100</v>
      </c>
      <c r="AO156">
        <v>150</v>
      </c>
      <c r="AP156">
        <v>300</v>
      </c>
      <c r="AQ156">
        <v>500</v>
      </c>
      <c r="AR156">
        <v>50</v>
      </c>
      <c r="AS156">
        <v>70</v>
      </c>
      <c r="AT156">
        <v>640</v>
      </c>
      <c r="AU156">
        <v>960</v>
      </c>
      <c r="AV156" t="s">
        <v>531</v>
      </c>
      <c r="AW156" t="s">
        <v>39</v>
      </c>
      <c r="AX156" t="s">
        <v>47</v>
      </c>
      <c r="AY156" t="s">
        <v>656</v>
      </c>
      <c r="AZ156" t="s">
        <v>154</v>
      </c>
      <c r="BA156" t="s">
        <v>197</v>
      </c>
      <c r="BB156" t="s">
        <v>197</v>
      </c>
      <c r="BC156" t="s">
        <v>197</v>
      </c>
      <c r="BD156" t="s">
        <v>154</v>
      </c>
      <c r="BE156" t="s">
        <v>154</v>
      </c>
      <c r="BF156" t="s">
        <v>197</v>
      </c>
      <c r="BG156" t="s">
        <v>197</v>
      </c>
      <c r="BH156" s="24">
        <v>2021</v>
      </c>
      <c r="BI156" s="24">
        <v>2021</v>
      </c>
      <c r="BJ156" t="s">
        <v>111</v>
      </c>
      <c r="BL156" t="s">
        <v>533</v>
      </c>
      <c r="CN156">
        <v>0</v>
      </c>
      <c r="CO156">
        <v>0</v>
      </c>
      <c r="DZ156">
        <v>0</v>
      </c>
      <c r="EA156">
        <v>0</v>
      </c>
      <c r="EF156" s="1">
        <v>1</v>
      </c>
      <c r="EG156" s="1">
        <v>0</v>
      </c>
      <c r="EH156" s="1">
        <v>0</v>
      </c>
      <c r="EI156" s="1">
        <v>0</v>
      </c>
      <c r="EJ156" t="s">
        <v>534</v>
      </c>
      <c r="EL156" t="s">
        <v>1404</v>
      </c>
      <c r="EM156" t="s">
        <v>154</v>
      </c>
      <c r="EN156" t="s">
        <v>154</v>
      </c>
      <c r="EO156" t="s">
        <v>154</v>
      </c>
      <c r="EP156" t="s">
        <v>197</v>
      </c>
      <c r="EQ156" t="s">
        <v>154</v>
      </c>
      <c r="ER156" t="s">
        <v>154</v>
      </c>
      <c r="ES156" t="s">
        <v>197</v>
      </c>
      <c r="ET156" t="s">
        <v>197</v>
      </c>
      <c r="EU156" t="s">
        <v>154</v>
      </c>
      <c r="EV156" t="s">
        <v>197</v>
      </c>
      <c r="EW156" t="s">
        <v>197</v>
      </c>
      <c r="EX156" t="s">
        <v>536</v>
      </c>
      <c r="EY156" t="s">
        <v>537</v>
      </c>
      <c r="EZ156" t="s">
        <v>537</v>
      </c>
      <c r="FA156" t="s">
        <v>538</v>
      </c>
      <c r="FB156" t="s">
        <v>538</v>
      </c>
      <c r="FE156" t="s">
        <v>540</v>
      </c>
      <c r="FG156">
        <v>225</v>
      </c>
      <c r="FH156" t="s">
        <v>148</v>
      </c>
      <c r="FI156" t="s">
        <v>148</v>
      </c>
      <c r="FJ156" t="s">
        <v>148</v>
      </c>
      <c r="FN156" t="s">
        <v>147</v>
      </c>
      <c r="FO156" t="s">
        <v>170</v>
      </c>
      <c r="FQ156" t="s">
        <v>572</v>
      </c>
      <c r="FR156" t="s">
        <v>197</v>
      </c>
      <c r="FS156" t="s">
        <v>154</v>
      </c>
      <c r="FT156" t="s">
        <v>197</v>
      </c>
      <c r="FU156" t="s">
        <v>197</v>
      </c>
      <c r="FV156" t="s">
        <v>197</v>
      </c>
      <c r="FW156" t="s">
        <v>197</v>
      </c>
      <c r="FX156" t="s">
        <v>197</v>
      </c>
      <c r="FY156" t="s">
        <v>197</v>
      </c>
      <c r="FZ156" t="s">
        <v>550</v>
      </c>
      <c r="GA156" t="s">
        <v>632</v>
      </c>
      <c r="GB156" t="s">
        <v>648</v>
      </c>
      <c r="GC156" t="s">
        <v>197</v>
      </c>
      <c r="GD156" t="s">
        <v>154</v>
      </c>
      <c r="GE156" t="s">
        <v>154</v>
      </c>
      <c r="GF156" t="s">
        <v>197</v>
      </c>
      <c r="GG156" t="s">
        <v>197</v>
      </c>
      <c r="GH156" t="s">
        <v>148</v>
      </c>
      <c r="GI156">
        <v>10</v>
      </c>
      <c r="GJ156" t="s">
        <v>591</v>
      </c>
      <c r="GK156" t="s">
        <v>154</v>
      </c>
      <c r="GL156" t="s">
        <v>197</v>
      </c>
      <c r="GM156" t="s">
        <v>633</v>
      </c>
      <c r="GN156" t="s">
        <v>147</v>
      </c>
      <c r="GO156" t="s">
        <v>593</v>
      </c>
      <c r="GP156" t="s">
        <v>147</v>
      </c>
      <c r="GY156" t="s">
        <v>839</v>
      </c>
      <c r="GZ156" t="s">
        <v>895</v>
      </c>
      <c r="HA156" t="s">
        <v>197</v>
      </c>
      <c r="HB156" t="s">
        <v>197</v>
      </c>
      <c r="HC156" t="s">
        <v>197</v>
      </c>
      <c r="HD156" t="s">
        <v>197</v>
      </c>
      <c r="HE156" t="s">
        <v>154</v>
      </c>
      <c r="HF156" t="s">
        <v>197</v>
      </c>
      <c r="HG156" t="s">
        <v>197</v>
      </c>
      <c r="HH156" t="s">
        <v>896</v>
      </c>
      <c r="HK156" t="s">
        <v>148</v>
      </c>
      <c r="HL156" t="s">
        <v>574</v>
      </c>
      <c r="HM156" t="s">
        <v>154</v>
      </c>
      <c r="HN156" t="s">
        <v>197</v>
      </c>
      <c r="HO156" t="s">
        <v>197</v>
      </c>
      <c r="HP156" t="s">
        <v>197</v>
      </c>
      <c r="HQ156" t="s">
        <v>197</v>
      </c>
      <c r="HS156" t="s">
        <v>575</v>
      </c>
      <c r="HT156" t="s">
        <v>594</v>
      </c>
      <c r="HU156" t="s">
        <v>1405</v>
      </c>
      <c r="HV156" t="s">
        <v>197</v>
      </c>
      <c r="HW156" t="s">
        <v>197</v>
      </c>
      <c r="HX156" t="s">
        <v>197</v>
      </c>
      <c r="HY156" t="s">
        <v>197</v>
      </c>
      <c r="HZ156" t="s">
        <v>197</v>
      </c>
      <c r="IA156" t="s">
        <v>154</v>
      </c>
      <c r="IB156" t="s">
        <v>197</v>
      </c>
      <c r="IC156" t="s">
        <v>154</v>
      </c>
      <c r="ID156" t="s">
        <v>197</v>
      </c>
      <c r="IE156" t="s">
        <v>197</v>
      </c>
      <c r="IF156" t="s">
        <v>197</v>
      </c>
      <c r="IG156" t="s">
        <v>154</v>
      </c>
      <c r="IH156" t="s">
        <v>197</v>
      </c>
      <c r="II156" t="s">
        <v>552</v>
      </c>
      <c r="IJ156" t="s">
        <v>147</v>
      </c>
      <c r="JH156" t="s">
        <v>148</v>
      </c>
      <c r="JI156" t="s">
        <v>651</v>
      </c>
      <c r="JJ156" t="s">
        <v>154</v>
      </c>
      <c r="JK156" t="s">
        <v>154</v>
      </c>
      <c r="JL156" t="s">
        <v>197</v>
      </c>
      <c r="JM156" t="s">
        <v>154</v>
      </c>
      <c r="JN156" t="s">
        <v>197</v>
      </c>
      <c r="JO156" t="s">
        <v>197</v>
      </c>
      <c r="JP156" t="s">
        <v>197</v>
      </c>
      <c r="JQ156" t="s">
        <v>197</v>
      </c>
      <c r="JR156" t="s">
        <v>613</v>
      </c>
      <c r="JS156" t="s">
        <v>197</v>
      </c>
      <c r="JT156" t="s">
        <v>197</v>
      </c>
      <c r="JU156" t="s">
        <v>154</v>
      </c>
      <c r="JV156" t="s">
        <v>197</v>
      </c>
      <c r="JW156" t="s">
        <v>154</v>
      </c>
      <c r="JX156" t="s">
        <v>154</v>
      </c>
      <c r="JY156" t="s">
        <v>197</v>
      </c>
      <c r="JZ156" t="s">
        <v>148</v>
      </c>
      <c r="KB156" t="s">
        <v>719</v>
      </c>
      <c r="KD156" t="s">
        <v>581</v>
      </c>
      <c r="KE156" t="s">
        <v>154</v>
      </c>
      <c r="KF156" t="s">
        <v>197</v>
      </c>
      <c r="KG156" t="s">
        <v>197</v>
      </c>
      <c r="KH156" t="s">
        <v>154</v>
      </c>
      <c r="KI156" t="s">
        <v>197</v>
      </c>
      <c r="KJ156" t="s">
        <v>197</v>
      </c>
      <c r="KK156" t="s">
        <v>197</v>
      </c>
      <c r="KM156" t="s">
        <v>557</v>
      </c>
      <c r="KN156" t="s">
        <v>148</v>
      </c>
      <c r="KO156" t="s">
        <v>558</v>
      </c>
      <c r="KP156" t="s">
        <v>600</v>
      </c>
      <c r="KR156" t="s">
        <v>148</v>
      </c>
      <c r="KS156" t="s">
        <v>601</v>
      </c>
      <c r="KT156" t="s">
        <v>154</v>
      </c>
      <c r="KU156" t="s">
        <v>154</v>
      </c>
      <c r="KV156" t="s">
        <v>197</v>
      </c>
      <c r="KX156" t="s">
        <v>938</v>
      </c>
      <c r="KY156" t="s">
        <v>154</v>
      </c>
      <c r="KZ156" t="s">
        <v>197</v>
      </c>
      <c r="LA156" t="s">
        <v>154</v>
      </c>
      <c r="LB156" t="s">
        <v>197</v>
      </c>
      <c r="LC156" t="s">
        <v>197</v>
      </c>
      <c r="LD156" t="s">
        <v>197</v>
      </c>
      <c r="LE156" t="s">
        <v>197</v>
      </c>
      <c r="LF156" t="s">
        <v>154</v>
      </c>
      <c r="LG156" t="s">
        <v>197</v>
      </c>
      <c r="LH156" t="s">
        <v>197</v>
      </c>
      <c r="LJ156">
        <v>3</v>
      </c>
      <c r="LK156" s="24"/>
    </row>
    <row r="157" spans="1:323" x14ac:dyDescent="0.25">
      <c r="A157" s="48">
        <v>44530</v>
      </c>
      <c r="B157" s="48">
        <v>44561</v>
      </c>
      <c r="C157" t="s">
        <v>25</v>
      </c>
      <c r="D157" t="s">
        <v>6</v>
      </c>
      <c r="E157" s="49" t="s">
        <v>1779</v>
      </c>
      <c r="F157" s="49" t="s">
        <v>531</v>
      </c>
      <c r="G157" t="s">
        <v>616</v>
      </c>
      <c r="H157" t="s">
        <v>39</v>
      </c>
      <c r="I157" t="s">
        <v>617</v>
      </c>
      <c r="J157" t="s">
        <v>47</v>
      </c>
      <c r="K157" t="s">
        <v>1406</v>
      </c>
      <c r="L157" t="s">
        <v>1407</v>
      </c>
      <c r="M157" t="s">
        <v>525</v>
      </c>
      <c r="N157" t="s">
        <v>1408</v>
      </c>
      <c r="O157" s="46">
        <v>2</v>
      </c>
      <c r="P157" t="s">
        <v>16</v>
      </c>
      <c r="Q157" t="s">
        <v>527</v>
      </c>
      <c r="R157" t="s">
        <v>565</v>
      </c>
      <c r="S157" t="s">
        <v>148</v>
      </c>
      <c r="T157" t="s">
        <v>630</v>
      </c>
      <c r="V157" t="s">
        <v>646</v>
      </c>
      <c r="Z157" t="s">
        <v>530</v>
      </c>
      <c r="AA157" t="s">
        <v>154</v>
      </c>
      <c r="AB157" t="s">
        <v>197</v>
      </c>
      <c r="AC157" t="s">
        <v>197</v>
      </c>
      <c r="AD157">
        <v>200</v>
      </c>
      <c r="AE157">
        <v>1100</v>
      </c>
      <c r="AF157">
        <v>200</v>
      </c>
      <c r="AG157">
        <v>1100</v>
      </c>
      <c r="AH157">
        <v>33</v>
      </c>
      <c r="AI157">
        <v>33</v>
      </c>
      <c r="AJ157">
        <v>55</v>
      </c>
      <c r="AK157">
        <v>66</v>
      </c>
      <c r="AL157">
        <v>77</v>
      </c>
      <c r="AM157">
        <v>77</v>
      </c>
      <c r="AN157">
        <v>88</v>
      </c>
      <c r="AO157">
        <v>99</v>
      </c>
      <c r="AP157">
        <v>209</v>
      </c>
      <c r="AQ157">
        <v>297</v>
      </c>
      <c r="AR157">
        <v>33</v>
      </c>
      <c r="AS157">
        <v>33</v>
      </c>
      <c r="AT157">
        <v>495</v>
      </c>
      <c r="AU157">
        <v>605</v>
      </c>
      <c r="AV157" t="s">
        <v>531</v>
      </c>
      <c r="AW157" t="s">
        <v>39</v>
      </c>
      <c r="AX157" t="s">
        <v>47</v>
      </c>
      <c r="AY157" t="s">
        <v>532</v>
      </c>
      <c r="AZ157" t="s">
        <v>154</v>
      </c>
      <c r="BA157" t="s">
        <v>197</v>
      </c>
      <c r="BB157" t="s">
        <v>197</v>
      </c>
      <c r="BC157" t="s">
        <v>197</v>
      </c>
      <c r="BD157" t="s">
        <v>154</v>
      </c>
      <c r="BE157" t="s">
        <v>154</v>
      </c>
      <c r="BF157" t="s">
        <v>197</v>
      </c>
      <c r="BG157" t="s">
        <v>197</v>
      </c>
      <c r="BH157" s="24">
        <v>2020</v>
      </c>
      <c r="BI157" s="24">
        <v>2020</v>
      </c>
      <c r="BJ157" t="s">
        <v>111</v>
      </c>
      <c r="BL157" t="s">
        <v>570</v>
      </c>
      <c r="CN157">
        <v>0</v>
      </c>
      <c r="CO157">
        <v>0</v>
      </c>
      <c r="DZ157">
        <v>0</v>
      </c>
      <c r="EA157">
        <v>0</v>
      </c>
      <c r="EF157" s="1">
        <v>1</v>
      </c>
      <c r="EG157" s="1">
        <v>0</v>
      </c>
      <c r="EH157" s="1">
        <v>0</v>
      </c>
      <c r="EI157" s="1">
        <v>0</v>
      </c>
      <c r="EJ157" t="s">
        <v>534</v>
      </c>
      <c r="EL157" t="s">
        <v>1409</v>
      </c>
      <c r="EM157" t="s">
        <v>154</v>
      </c>
      <c r="EN157" t="s">
        <v>154</v>
      </c>
      <c r="EO157" t="s">
        <v>154</v>
      </c>
      <c r="EP157" t="s">
        <v>154</v>
      </c>
      <c r="EQ157" t="s">
        <v>197</v>
      </c>
      <c r="ER157" t="s">
        <v>197</v>
      </c>
      <c r="ES157" t="s">
        <v>197</v>
      </c>
      <c r="ET157" t="s">
        <v>154</v>
      </c>
      <c r="EU157" t="s">
        <v>154</v>
      </c>
      <c r="EV157" t="s">
        <v>197</v>
      </c>
      <c r="EW157" t="s">
        <v>197</v>
      </c>
      <c r="EX157" t="s">
        <v>536</v>
      </c>
      <c r="EY157" t="s">
        <v>537</v>
      </c>
      <c r="EZ157" t="s">
        <v>537</v>
      </c>
      <c r="FC157" t="s">
        <v>539</v>
      </c>
      <c r="FE157" t="s">
        <v>540</v>
      </c>
      <c r="FF157" t="s">
        <v>540</v>
      </c>
      <c r="FG157">
        <v>95</v>
      </c>
      <c r="FH157" t="s">
        <v>148</v>
      </c>
      <c r="FI157" t="s">
        <v>148</v>
      </c>
      <c r="FJ157" t="s">
        <v>148</v>
      </c>
      <c r="FN157" t="s">
        <v>147</v>
      </c>
      <c r="FO157" t="s">
        <v>170</v>
      </c>
      <c r="FQ157" t="s">
        <v>572</v>
      </c>
      <c r="FR157" t="s">
        <v>197</v>
      </c>
      <c r="FS157" t="s">
        <v>154</v>
      </c>
      <c r="FT157" t="s">
        <v>197</v>
      </c>
      <c r="FU157" t="s">
        <v>197</v>
      </c>
      <c r="FV157" t="s">
        <v>197</v>
      </c>
      <c r="FW157" t="s">
        <v>197</v>
      </c>
      <c r="FX157" t="s">
        <v>197</v>
      </c>
      <c r="FY157" t="s">
        <v>197</v>
      </c>
      <c r="FZ157" t="s">
        <v>550</v>
      </c>
      <c r="GA157" t="s">
        <v>632</v>
      </c>
      <c r="GB157" t="s">
        <v>610</v>
      </c>
      <c r="GC157" t="s">
        <v>154</v>
      </c>
      <c r="GD157" t="s">
        <v>197</v>
      </c>
      <c r="GE157" t="s">
        <v>197</v>
      </c>
      <c r="GF157" t="s">
        <v>197</v>
      </c>
      <c r="GG157" t="s">
        <v>197</v>
      </c>
      <c r="GH157" t="s">
        <v>147</v>
      </c>
      <c r="GP157" t="s">
        <v>147</v>
      </c>
      <c r="GY157" t="s">
        <v>634</v>
      </c>
      <c r="HH157" t="s">
        <v>543</v>
      </c>
      <c r="HK157" t="s">
        <v>148</v>
      </c>
      <c r="HL157" t="s">
        <v>549</v>
      </c>
      <c r="HM157" t="s">
        <v>197</v>
      </c>
      <c r="HN157" t="s">
        <v>154</v>
      </c>
      <c r="HO157" t="s">
        <v>197</v>
      </c>
      <c r="HP157" t="s">
        <v>197</v>
      </c>
      <c r="HQ157" t="s">
        <v>197</v>
      </c>
      <c r="HS157" t="s">
        <v>550</v>
      </c>
      <c r="HU157" t="s">
        <v>1177</v>
      </c>
      <c r="HV157" t="s">
        <v>197</v>
      </c>
      <c r="HW157" t="s">
        <v>197</v>
      </c>
      <c r="HX157" t="s">
        <v>197</v>
      </c>
      <c r="HY157" t="s">
        <v>197</v>
      </c>
      <c r="HZ157" t="s">
        <v>197</v>
      </c>
      <c r="IA157" t="s">
        <v>154</v>
      </c>
      <c r="IB157" t="s">
        <v>197</v>
      </c>
      <c r="IC157" t="s">
        <v>154</v>
      </c>
      <c r="ID157" t="s">
        <v>154</v>
      </c>
      <c r="IE157" t="s">
        <v>197</v>
      </c>
      <c r="IF157" t="s">
        <v>197</v>
      </c>
      <c r="IG157" t="s">
        <v>197</v>
      </c>
      <c r="IH157" t="s">
        <v>197</v>
      </c>
      <c r="IJ157" t="s">
        <v>147</v>
      </c>
      <c r="JH157" t="s">
        <v>148</v>
      </c>
      <c r="JI157" t="s">
        <v>553</v>
      </c>
      <c r="JJ157" t="s">
        <v>154</v>
      </c>
      <c r="JK157" t="s">
        <v>154</v>
      </c>
      <c r="JL157" t="s">
        <v>197</v>
      </c>
      <c r="JM157" t="s">
        <v>197</v>
      </c>
      <c r="JN157" t="s">
        <v>197</v>
      </c>
      <c r="JO157" t="s">
        <v>197</v>
      </c>
      <c r="JP157" t="s">
        <v>197</v>
      </c>
      <c r="JQ157" t="s">
        <v>197</v>
      </c>
      <c r="JR157" t="s">
        <v>613</v>
      </c>
      <c r="JS157" t="s">
        <v>197</v>
      </c>
      <c r="JT157" t="s">
        <v>197</v>
      </c>
      <c r="JU157" t="s">
        <v>154</v>
      </c>
      <c r="JV157" t="s">
        <v>197</v>
      </c>
      <c r="JW157" t="s">
        <v>154</v>
      </c>
      <c r="JX157" t="s">
        <v>154</v>
      </c>
      <c r="JY157" t="s">
        <v>197</v>
      </c>
      <c r="JZ157" t="s">
        <v>148</v>
      </c>
      <c r="KB157" t="s">
        <v>719</v>
      </c>
      <c r="KD157" t="s">
        <v>556</v>
      </c>
      <c r="KE157" t="s">
        <v>154</v>
      </c>
      <c r="KF157" t="s">
        <v>197</v>
      </c>
      <c r="KG157" t="s">
        <v>197</v>
      </c>
      <c r="KH157" t="s">
        <v>154</v>
      </c>
      <c r="KI157" t="s">
        <v>197</v>
      </c>
      <c r="KJ157" t="s">
        <v>197</v>
      </c>
      <c r="KK157" t="s">
        <v>197</v>
      </c>
      <c r="KM157" t="s">
        <v>582</v>
      </c>
      <c r="KN157" t="s">
        <v>148</v>
      </c>
      <c r="KO157" t="s">
        <v>558</v>
      </c>
      <c r="KP157" t="s">
        <v>600</v>
      </c>
      <c r="KR157" t="s">
        <v>148</v>
      </c>
      <c r="KS157" t="s">
        <v>560</v>
      </c>
      <c r="KT157" t="s">
        <v>154</v>
      </c>
      <c r="KU157" t="s">
        <v>154</v>
      </c>
      <c r="KV157" t="s">
        <v>197</v>
      </c>
      <c r="KX157" t="s">
        <v>938</v>
      </c>
      <c r="KY157" t="s">
        <v>154</v>
      </c>
      <c r="KZ157" t="s">
        <v>197</v>
      </c>
      <c r="LA157" t="s">
        <v>154</v>
      </c>
      <c r="LB157" t="s">
        <v>197</v>
      </c>
      <c r="LC157" t="s">
        <v>197</v>
      </c>
      <c r="LD157" t="s">
        <v>197</v>
      </c>
      <c r="LE157" t="s">
        <v>197</v>
      </c>
      <c r="LF157" t="s">
        <v>154</v>
      </c>
      <c r="LG157" t="s">
        <v>197</v>
      </c>
      <c r="LH157" t="s">
        <v>197</v>
      </c>
      <c r="LJ157">
        <v>3</v>
      </c>
      <c r="LK157" s="24"/>
    </row>
    <row r="158" spans="1:323" x14ac:dyDescent="0.25">
      <c r="A158" s="48">
        <v>44542</v>
      </c>
      <c r="B158" s="48">
        <v>44561</v>
      </c>
      <c r="C158" t="s">
        <v>25</v>
      </c>
      <c r="D158" t="s">
        <v>6</v>
      </c>
      <c r="E158" s="49" t="s">
        <v>1779</v>
      </c>
      <c r="F158" s="49" t="s">
        <v>531</v>
      </c>
      <c r="G158" t="s">
        <v>521</v>
      </c>
      <c r="H158" t="s">
        <v>34</v>
      </c>
      <c r="I158" t="s">
        <v>584</v>
      </c>
      <c r="J158" t="s">
        <v>35</v>
      </c>
      <c r="K158" t="s">
        <v>1410</v>
      </c>
      <c r="L158" t="s">
        <v>1411</v>
      </c>
      <c r="M158" t="s">
        <v>525</v>
      </c>
      <c r="N158" t="s">
        <v>836</v>
      </c>
      <c r="O158" s="46">
        <v>2</v>
      </c>
      <c r="P158" t="s">
        <v>16</v>
      </c>
      <c r="Q158" t="s">
        <v>527</v>
      </c>
      <c r="R158" t="s">
        <v>528</v>
      </c>
      <c r="S158" t="s">
        <v>148</v>
      </c>
      <c r="T158" t="s">
        <v>529</v>
      </c>
      <c r="Z158" t="s">
        <v>530</v>
      </c>
      <c r="AA158" t="s">
        <v>154</v>
      </c>
      <c r="AB158" t="s">
        <v>197</v>
      </c>
      <c r="AC158" t="s">
        <v>197</v>
      </c>
      <c r="AD158">
        <v>150</v>
      </c>
      <c r="AE158">
        <v>450</v>
      </c>
      <c r="AF158">
        <v>150</v>
      </c>
      <c r="AG158">
        <v>450</v>
      </c>
      <c r="AH158">
        <v>14</v>
      </c>
      <c r="AI158">
        <v>14</v>
      </c>
      <c r="AJ158">
        <v>23</v>
      </c>
      <c r="AK158">
        <v>22</v>
      </c>
      <c r="AL158">
        <v>32</v>
      </c>
      <c r="AM158">
        <v>32</v>
      </c>
      <c r="AN158">
        <v>36</v>
      </c>
      <c r="AO158">
        <v>41</v>
      </c>
      <c r="AP158">
        <v>86</v>
      </c>
      <c r="AQ158">
        <v>122</v>
      </c>
      <c r="AR158">
        <v>14</v>
      </c>
      <c r="AS158">
        <v>14</v>
      </c>
      <c r="AT158">
        <v>205</v>
      </c>
      <c r="AU158">
        <v>245</v>
      </c>
      <c r="AV158" t="s">
        <v>531</v>
      </c>
      <c r="AW158" t="s">
        <v>34</v>
      </c>
      <c r="AX158" t="s">
        <v>36</v>
      </c>
      <c r="AY158" t="s">
        <v>588</v>
      </c>
      <c r="AZ158" t="s">
        <v>154</v>
      </c>
      <c r="BA158" t="s">
        <v>197</v>
      </c>
      <c r="BB158" t="s">
        <v>197</v>
      </c>
      <c r="BC158" t="s">
        <v>197</v>
      </c>
      <c r="BD158" t="s">
        <v>197</v>
      </c>
      <c r="BE158" t="s">
        <v>154</v>
      </c>
      <c r="BF158" t="s">
        <v>197</v>
      </c>
      <c r="BG158" t="s">
        <v>197</v>
      </c>
      <c r="BH158" s="24">
        <v>2019</v>
      </c>
      <c r="BI158" s="24">
        <v>2019</v>
      </c>
      <c r="BJ158" t="s">
        <v>111</v>
      </c>
      <c r="BL158" t="s">
        <v>533</v>
      </c>
      <c r="CN158">
        <v>0</v>
      </c>
      <c r="CO158">
        <v>0</v>
      </c>
      <c r="DZ158">
        <v>0</v>
      </c>
      <c r="EA158">
        <v>0</v>
      </c>
      <c r="EF158" s="1">
        <v>1</v>
      </c>
      <c r="EG158" s="1">
        <v>0</v>
      </c>
      <c r="EH158" s="1">
        <v>0</v>
      </c>
      <c r="EI158" s="1">
        <v>0</v>
      </c>
      <c r="EJ158" t="s">
        <v>534</v>
      </c>
      <c r="EL158" t="s">
        <v>1412</v>
      </c>
      <c r="EM158" t="s">
        <v>154</v>
      </c>
      <c r="EN158" t="s">
        <v>197</v>
      </c>
      <c r="EO158" t="s">
        <v>197</v>
      </c>
      <c r="EP158" t="s">
        <v>197</v>
      </c>
      <c r="EQ158" t="s">
        <v>197</v>
      </c>
      <c r="ER158" t="s">
        <v>197</v>
      </c>
      <c r="ES158" t="s">
        <v>197</v>
      </c>
      <c r="ET158" t="s">
        <v>197</v>
      </c>
      <c r="EU158" t="s">
        <v>197</v>
      </c>
      <c r="EV158" t="s">
        <v>197</v>
      </c>
      <c r="EW158" t="s">
        <v>197</v>
      </c>
      <c r="EY158" t="s">
        <v>537</v>
      </c>
      <c r="FG158">
        <v>28</v>
      </c>
      <c r="FH158" t="s">
        <v>148</v>
      </c>
      <c r="FI158" t="s">
        <v>148</v>
      </c>
      <c r="FJ158" t="s">
        <v>148</v>
      </c>
      <c r="FN158" t="s">
        <v>148</v>
      </c>
      <c r="FQ158" t="s">
        <v>667</v>
      </c>
      <c r="FR158" t="s">
        <v>154</v>
      </c>
      <c r="FS158" t="s">
        <v>197</v>
      </c>
      <c r="FT158" t="s">
        <v>197</v>
      </c>
      <c r="FU158" t="s">
        <v>197</v>
      </c>
      <c r="FV158" t="s">
        <v>197</v>
      </c>
      <c r="FW158" t="s">
        <v>197</v>
      </c>
      <c r="FX158" t="s">
        <v>197</v>
      </c>
      <c r="FY158" t="s">
        <v>197</v>
      </c>
      <c r="FZ158" t="s">
        <v>632</v>
      </c>
      <c r="GA158" t="s">
        <v>632</v>
      </c>
      <c r="GB158" t="s">
        <v>699</v>
      </c>
      <c r="GC158" t="s">
        <v>197</v>
      </c>
      <c r="GD158" t="s">
        <v>197</v>
      </c>
      <c r="GE158" t="s">
        <v>154</v>
      </c>
      <c r="GF158" t="s">
        <v>154</v>
      </c>
      <c r="GG158" t="s">
        <v>197</v>
      </c>
      <c r="GH158" t="s">
        <v>147</v>
      </c>
      <c r="GP158" t="s">
        <v>147</v>
      </c>
      <c r="GY158" t="s">
        <v>547</v>
      </c>
      <c r="GZ158" t="s">
        <v>1770</v>
      </c>
      <c r="HA158" t="s">
        <v>197</v>
      </c>
      <c r="HB158" t="s">
        <v>197</v>
      </c>
      <c r="HC158" t="s">
        <v>197</v>
      </c>
      <c r="HD158" t="s">
        <v>197</v>
      </c>
      <c r="HE158" t="s">
        <v>197</v>
      </c>
      <c r="HF158" t="s">
        <v>197</v>
      </c>
      <c r="HG158" t="s">
        <v>154</v>
      </c>
      <c r="HI158" t="s">
        <v>548</v>
      </c>
      <c r="HK158" t="s">
        <v>148</v>
      </c>
      <c r="HL158" t="s">
        <v>574</v>
      </c>
      <c r="HM158" t="s">
        <v>154</v>
      </c>
      <c r="HN158" t="s">
        <v>197</v>
      </c>
      <c r="HO158" t="s">
        <v>197</v>
      </c>
      <c r="HP158" t="s">
        <v>197</v>
      </c>
      <c r="HQ158" t="s">
        <v>197</v>
      </c>
      <c r="HS158" t="s">
        <v>575</v>
      </c>
      <c r="HT158" t="s">
        <v>576</v>
      </c>
      <c r="HU158" t="s">
        <v>1150</v>
      </c>
      <c r="HV158" t="s">
        <v>197</v>
      </c>
      <c r="HW158" t="s">
        <v>154</v>
      </c>
      <c r="HX158" t="s">
        <v>197</v>
      </c>
      <c r="HY158" t="s">
        <v>197</v>
      </c>
      <c r="HZ158" t="s">
        <v>154</v>
      </c>
      <c r="IA158" t="s">
        <v>154</v>
      </c>
      <c r="IB158" t="s">
        <v>197</v>
      </c>
      <c r="IC158" t="s">
        <v>197</v>
      </c>
      <c r="ID158" t="s">
        <v>197</v>
      </c>
      <c r="IE158" t="s">
        <v>197</v>
      </c>
      <c r="IF158" t="s">
        <v>197</v>
      </c>
      <c r="IG158" t="s">
        <v>197</v>
      </c>
      <c r="IH158" t="s">
        <v>197</v>
      </c>
      <c r="IJ158" t="s">
        <v>147</v>
      </c>
      <c r="JH158" t="s">
        <v>148</v>
      </c>
      <c r="JI158" t="s">
        <v>596</v>
      </c>
      <c r="JJ158" t="s">
        <v>154</v>
      </c>
      <c r="JK158" t="s">
        <v>154</v>
      </c>
      <c r="JL158" t="s">
        <v>154</v>
      </c>
      <c r="JM158" t="s">
        <v>197</v>
      </c>
      <c r="JN158" t="s">
        <v>197</v>
      </c>
      <c r="JO158" t="s">
        <v>197</v>
      </c>
      <c r="JP158" t="s">
        <v>197</v>
      </c>
      <c r="JQ158" t="s">
        <v>197</v>
      </c>
      <c r="JR158" t="s">
        <v>613</v>
      </c>
      <c r="JS158" t="s">
        <v>197</v>
      </c>
      <c r="JT158" t="s">
        <v>197</v>
      </c>
      <c r="JU158" t="s">
        <v>154</v>
      </c>
      <c r="JV158" t="s">
        <v>197</v>
      </c>
      <c r="JW158" t="s">
        <v>154</v>
      </c>
      <c r="JX158" t="s">
        <v>154</v>
      </c>
      <c r="JY158" t="s">
        <v>197</v>
      </c>
      <c r="JZ158" t="s">
        <v>148</v>
      </c>
      <c r="KB158" t="s">
        <v>580</v>
      </c>
      <c r="KD158" t="s">
        <v>671</v>
      </c>
      <c r="KE158" t="s">
        <v>154</v>
      </c>
      <c r="KF158" t="s">
        <v>197</v>
      </c>
      <c r="KG158" t="s">
        <v>197</v>
      </c>
      <c r="KH158" t="s">
        <v>197</v>
      </c>
      <c r="KI158" t="s">
        <v>197</v>
      </c>
      <c r="KJ158" t="s">
        <v>154</v>
      </c>
      <c r="KK158" t="s">
        <v>197</v>
      </c>
      <c r="KM158" t="s">
        <v>652</v>
      </c>
      <c r="KN158" t="s">
        <v>148</v>
      </c>
      <c r="KO158" t="s">
        <v>558</v>
      </c>
      <c r="KP158" t="s">
        <v>559</v>
      </c>
      <c r="KR158" t="s">
        <v>148</v>
      </c>
      <c r="KS158" t="s">
        <v>761</v>
      </c>
      <c r="KT158" t="s">
        <v>154</v>
      </c>
      <c r="KU158" t="s">
        <v>197</v>
      </c>
      <c r="KV158" t="s">
        <v>197</v>
      </c>
      <c r="KX158" t="s">
        <v>561</v>
      </c>
      <c r="KY158" t="s">
        <v>154</v>
      </c>
      <c r="KZ158" t="s">
        <v>154</v>
      </c>
      <c r="LA158" t="s">
        <v>197</v>
      </c>
      <c r="LB158" t="s">
        <v>197</v>
      </c>
      <c r="LC158" t="s">
        <v>197</v>
      </c>
      <c r="LD158" t="s">
        <v>197</v>
      </c>
      <c r="LE158" t="s">
        <v>197</v>
      </c>
      <c r="LF158" t="s">
        <v>154</v>
      </c>
      <c r="LG158" t="s">
        <v>197</v>
      </c>
      <c r="LH158" t="s">
        <v>197</v>
      </c>
      <c r="LJ158">
        <v>3</v>
      </c>
      <c r="LK158" s="24"/>
    </row>
    <row r="159" spans="1:323" x14ac:dyDescent="0.25">
      <c r="A159" s="48">
        <v>44543</v>
      </c>
      <c r="B159" s="48">
        <v>44561</v>
      </c>
      <c r="C159" t="s">
        <v>25</v>
      </c>
      <c r="D159" t="s">
        <v>6</v>
      </c>
      <c r="E159" s="49" t="s">
        <v>1779</v>
      </c>
      <c r="F159" s="49" t="s">
        <v>531</v>
      </c>
      <c r="G159" t="s">
        <v>521</v>
      </c>
      <c r="H159" t="s">
        <v>34</v>
      </c>
      <c r="I159" t="s">
        <v>584</v>
      </c>
      <c r="J159" t="s">
        <v>35</v>
      </c>
      <c r="K159" t="s">
        <v>1413</v>
      </c>
      <c r="L159" t="s">
        <v>1030</v>
      </c>
      <c r="M159" t="s">
        <v>705</v>
      </c>
      <c r="P159" t="s">
        <v>16</v>
      </c>
      <c r="Q159" t="s">
        <v>527</v>
      </c>
      <c r="R159" t="s">
        <v>565</v>
      </c>
      <c r="S159" t="s">
        <v>148</v>
      </c>
      <c r="T159" t="s">
        <v>529</v>
      </c>
      <c r="Z159" t="s">
        <v>530</v>
      </c>
      <c r="AA159" t="s">
        <v>154</v>
      </c>
      <c r="AB159" t="s">
        <v>197</v>
      </c>
      <c r="AC159" t="s">
        <v>197</v>
      </c>
      <c r="AD159">
        <v>185</v>
      </c>
      <c r="AE159">
        <v>420</v>
      </c>
      <c r="AF159">
        <v>185</v>
      </c>
      <c r="AG159">
        <v>420</v>
      </c>
      <c r="AH159">
        <v>4</v>
      </c>
      <c r="AI159">
        <v>3</v>
      </c>
      <c r="AJ159">
        <v>20</v>
      </c>
      <c r="AK159">
        <v>28</v>
      </c>
      <c r="AL159">
        <v>7</v>
      </c>
      <c r="AM159">
        <v>13</v>
      </c>
      <c r="AN159">
        <v>3</v>
      </c>
      <c r="AO159">
        <v>7</v>
      </c>
      <c r="AP159">
        <v>150</v>
      </c>
      <c r="AQ159">
        <v>160</v>
      </c>
      <c r="AR159">
        <v>15</v>
      </c>
      <c r="AS159">
        <v>10</v>
      </c>
      <c r="AT159">
        <v>199</v>
      </c>
      <c r="AU159">
        <v>221</v>
      </c>
      <c r="AV159" t="s">
        <v>531</v>
      </c>
      <c r="AW159" t="s">
        <v>34</v>
      </c>
      <c r="AX159" t="s">
        <v>36</v>
      </c>
      <c r="AY159" t="s">
        <v>588</v>
      </c>
      <c r="AZ159" t="s">
        <v>154</v>
      </c>
      <c r="BA159" t="s">
        <v>197</v>
      </c>
      <c r="BB159" t="s">
        <v>197</v>
      </c>
      <c r="BC159" t="s">
        <v>197</v>
      </c>
      <c r="BD159" t="s">
        <v>197</v>
      </c>
      <c r="BE159" t="s">
        <v>154</v>
      </c>
      <c r="BF159" t="s">
        <v>197</v>
      </c>
      <c r="BG159" t="s">
        <v>197</v>
      </c>
      <c r="BH159" s="24">
        <v>2016</v>
      </c>
      <c r="BI159" s="24">
        <v>2017</v>
      </c>
      <c r="BJ159" t="s">
        <v>111</v>
      </c>
      <c r="BL159" t="s">
        <v>570</v>
      </c>
      <c r="CN159">
        <v>0</v>
      </c>
      <c r="CO159">
        <v>0</v>
      </c>
      <c r="DZ159">
        <v>0</v>
      </c>
      <c r="EA159">
        <v>0</v>
      </c>
      <c r="EF159" s="1">
        <v>1</v>
      </c>
      <c r="EG159" s="1">
        <v>0</v>
      </c>
      <c r="EH159" s="1">
        <v>0</v>
      </c>
      <c r="EI159" s="1">
        <v>0</v>
      </c>
      <c r="EJ159" t="s">
        <v>1310</v>
      </c>
      <c r="EL159" t="s">
        <v>1414</v>
      </c>
      <c r="EM159" t="s">
        <v>154</v>
      </c>
      <c r="EN159" t="s">
        <v>154</v>
      </c>
      <c r="EO159" t="s">
        <v>154</v>
      </c>
      <c r="EP159" t="s">
        <v>197</v>
      </c>
      <c r="EQ159" t="s">
        <v>197</v>
      </c>
      <c r="ER159" t="s">
        <v>197</v>
      </c>
      <c r="ES159" t="s">
        <v>154</v>
      </c>
      <c r="ET159" t="s">
        <v>154</v>
      </c>
      <c r="EU159" t="s">
        <v>154</v>
      </c>
      <c r="EV159" t="s">
        <v>197</v>
      </c>
      <c r="EW159" t="s">
        <v>197</v>
      </c>
      <c r="EX159" t="s">
        <v>536</v>
      </c>
      <c r="EY159" t="s">
        <v>537</v>
      </c>
      <c r="EZ159" t="s">
        <v>537</v>
      </c>
      <c r="FC159" t="s">
        <v>539</v>
      </c>
      <c r="FD159" t="s">
        <v>539</v>
      </c>
      <c r="FE159" t="s">
        <v>540</v>
      </c>
      <c r="FG159">
        <v>95</v>
      </c>
      <c r="FH159" t="s">
        <v>148</v>
      </c>
      <c r="FI159" t="s">
        <v>148</v>
      </c>
      <c r="FJ159" t="s">
        <v>148</v>
      </c>
      <c r="FN159" t="s">
        <v>147</v>
      </c>
      <c r="FO159" t="s">
        <v>170</v>
      </c>
      <c r="FQ159" t="s">
        <v>572</v>
      </c>
      <c r="FR159" t="s">
        <v>197</v>
      </c>
      <c r="FS159" t="s">
        <v>154</v>
      </c>
      <c r="FT159" t="s">
        <v>197</v>
      </c>
      <c r="FU159" t="s">
        <v>197</v>
      </c>
      <c r="FV159" t="s">
        <v>197</v>
      </c>
      <c r="FW159" t="s">
        <v>197</v>
      </c>
      <c r="FX159" t="s">
        <v>197</v>
      </c>
      <c r="FY159" t="s">
        <v>197</v>
      </c>
      <c r="FZ159" t="s">
        <v>550</v>
      </c>
      <c r="GA159" t="s">
        <v>543</v>
      </c>
      <c r="GB159" t="s">
        <v>857</v>
      </c>
      <c r="GC159" t="s">
        <v>197</v>
      </c>
      <c r="GD159" t="s">
        <v>154</v>
      </c>
      <c r="GE159" t="s">
        <v>154</v>
      </c>
      <c r="GF159" t="s">
        <v>197</v>
      </c>
      <c r="GG159" t="s">
        <v>197</v>
      </c>
      <c r="GH159" t="s">
        <v>148</v>
      </c>
      <c r="GI159">
        <v>43</v>
      </c>
      <c r="GJ159" t="s">
        <v>591</v>
      </c>
      <c r="GK159" t="s">
        <v>154</v>
      </c>
      <c r="GL159" t="s">
        <v>197</v>
      </c>
      <c r="GM159" t="s">
        <v>592</v>
      </c>
      <c r="GN159" t="s">
        <v>147</v>
      </c>
      <c r="GO159" t="s">
        <v>593</v>
      </c>
      <c r="GP159" t="s">
        <v>147</v>
      </c>
      <c r="GY159" t="s">
        <v>547</v>
      </c>
      <c r="GZ159" t="s">
        <v>1770</v>
      </c>
      <c r="HA159" t="s">
        <v>197</v>
      </c>
      <c r="HB159" t="s">
        <v>197</v>
      </c>
      <c r="HC159" t="s">
        <v>197</v>
      </c>
      <c r="HD159" t="s">
        <v>197</v>
      </c>
      <c r="HE159" t="s">
        <v>197</v>
      </c>
      <c r="HF159" t="s">
        <v>197</v>
      </c>
      <c r="HG159" t="s">
        <v>154</v>
      </c>
      <c r="HI159" t="s">
        <v>548</v>
      </c>
      <c r="HK159" t="s">
        <v>148</v>
      </c>
      <c r="HL159" t="s">
        <v>549</v>
      </c>
      <c r="HM159" t="s">
        <v>197</v>
      </c>
      <c r="HN159" t="s">
        <v>154</v>
      </c>
      <c r="HO159" t="s">
        <v>197</v>
      </c>
      <c r="HP159" t="s">
        <v>197</v>
      </c>
      <c r="HQ159" t="s">
        <v>197</v>
      </c>
      <c r="HS159" t="s">
        <v>550</v>
      </c>
      <c r="HU159" t="s">
        <v>1415</v>
      </c>
      <c r="HV159" t="s">
        <v>197</v>
      </c>
      <c r="HW159" t="s">
        <v>197</v>
      </c>
      <c r="HX159" t="s">
        <v>197</v>
      </c>
      <c r="HY159" t="s">
        <v>197</v>
      </c>
      <c r="HZ159" t="s">
        <v>154</v>
      </c>
      <c r="IA159" t="s">
        <v>154</v>
      </c>
      <c r="IB159" t="s">
        <v>154</v>
      </c>
      <c r="IC159" t="s">
        <v>197</v>
      </c>
      <c r="ID159" t="s">
        <v>197</v>
      </c>
      <c r="IE159" t="s">
        <v>197</v>
      </c>
      <c r="IF159" t="s">
        <v>197</v>
      </c>
      <c r="IG159" t="s">
        <v>197</v>
      </c>
      <c r="IH159" t="s">
        <v>197</v>
      </c>
      <c r="IJ159" t="s">
        <v>147</v>
      </c>
      <c r="JH159" t="s">
        <v>148</v>
      </c>
      <c r="JI159" t="s">
        <v>596</v>
      </c>
      <c r="JJ159" t="s">
        <v>154</v>
      </c>
      <c r="JK159" t="s">
        <v>154</v>
      </c>
      <c r="JL159" t="s">
        <v>154</v>
      </c>
      <c r="JM159" t="s">
        <v>197</v>
      </c>
      <c r="JN159" t="s">
        <v>197</v>
      </c>
      <c r="JO159" t="s">
        <v>197</v>
      </c>
      <c r="JP159" t="s">
        <v>197</v>
      </c>
      <c r="JQ159" t="s">
        <v>197</v>
      </c>
      <c r="JR159" t="s">
        <v>613</v>
      </c>
      <c r="JS159" t="s">
        <v>197</v>
      </c>
      <c r="JT159" t="s">
        <v>197</v>
      </c>
      <c r="JU159" t="s">
        <v>154</v>
      </c>
      <c r="JV159" t="s">
        <v>197</v>
      </c>
      <c r="JW159" t="s">
        <v>154</v>
      </c>
      <c r="JX159" t="s">
        <v>154</v>
      </c>
      <c r="JY159" t="s">
        <v>197</v>
      </c>
      <c r="JZ159" t="s">
        <v>148</v>
      </c>
      <c r="KB159" t="s">
        <v>555</v>
      </c>
      <c r="KD159" t="s">
        <v>556</v>
      </c>
      <c r="KE159" t="s">
        <v>154</v>
      </c>
      <c r="KF159" t="s">
        <v>197</v>
      </c>
      <c r="KG159" t="s">
        <v>197</v>
      </c>
      <c r="KH159" t="s">
        <v>154</v>
      </c>
      <c r="KI159" t="s">
        <v>197</v>
      </c>
      <c r="KJ159" t="s">
        <v>197</v>
      </c>
      <c r="KK159" t="s">
        <v>197</v>
      </c>
      <c r="KM159" t="s">
        <v>652</v>
      </c>
      <c r="KN159" t="s">
        <v>148</v>
      </c>
      <c r="KO159" t="s">
        <v>558</v>
      </c>
      <c r="KP159" t="s">
        <v>559</v>
      </c>
      <c r="KR159" t="s">
        <v>148</v>
      </c>
      <c r="KS159" t="s">
        <v>761</v>
      </c>
      <c r="KT159" t="s">
        <v>154</v>
      </c>
      <c r="KU159" t="s">
        <v>197</v>
      </c>
      <c r="KV159" t="s">
        <v>197</v>
      </c>
      <c r="KX159" t="s">
        <v>938</v>
      </c>
      <c r="KY159" t="s">
        <v>154</v>
      </c>
      <c r="KZ159" t="s">
        <v>197</v>
      </c>
      <c r="LA159" t="s">
        <v>154</v>
      </c>
      <c r="LB159" t="s">
        <v>197</v>
      </c>
      <c r="LC159" t="s">
        <v>197</v>
      </c>
      <c r="LD159" t="s">
        <v>197</v>
      </c>
      <c r="LE159" t="s">
        <v>197</v>
      </c>
      <c r="LF159" t="s">
        <v>154</v>
      </c>
      <c r="LG159" t="s">
        <v>197</v>
      </c>
      <c r="LH159" t="s">
        <v>197</v>
      </c>
      <c r="LJ159">
        <v>3</v>
      </c>
      <c r="LK159" s="24"/>
    </row>
    <row r="160" spans="1:323" x14ac:dyDescent="0.25">
      <c r="A160" s="48">
        <v>44533</v>
      </c>
      <c r="B160" s="48">
        <v>44561</v>
      </c>
      <c r="C160" t="s">
        <v>25</v>
      </c>
      <c r="D160" t="s">
        <v>6</v>
      </c>
      <c r="E160" s="49" t="s">
        <v>1779</v>
      </c>
      <c r="F160" s="49" t="s">
        <v>531</v>
      </c>
      <c r="G160" t="s">
        <v>616</v>
      </c>
      <c r="H160" t="s">
        <v>39</v>
      </c>
      <c r="I160" t="s">
        <v>617</v>
      </c>
      <c r="J160" t="s">
        <v>47</v>
      </c>
      <c r="K160" t="s">
        <v>1416</v>
      </c>
      <c r="L160" t="s">
        <v>1417</v>
      </c>
      <c r="M160" t="s">
        <v>525</v>
      </c>
      <c r="N160" t="s">
        <v>1372</v>
      </c>
      <c r="O160" s="46">
        <v>2</v>
      </c>
      <c r="P160" t="s">
        <v>16</v>
      </c>
      <c r="Q160" t="s">
        <v>527</v>
      </c>
      <c r="R160" t="s">
        <v>528</v>
      </c>
      <c r="S160" t="s">
        <v>1013</v>
      </c>
      <c r="T160" t="s">
        <v>529</v>
      </c>
      <c r="Z160" t="s">
        <v>530</v>
      </c>
      <c r="AA160" t="s">
        <v>154</v>
      </c>
      <c r="AB160" t="s">
        <v>197</v>
      </c>
      <c r="AC160" t="s">
        <v>197</v>
      </c>
      <c r="AD160">
        <v>200</v>
      </c>
      <c r="AE160">
        <v>1000</v>
      </c>
      <c r="AF160">
        <v>200</v>
      </c>
      <c r="AG160">
        <v>1000</v>
      </c>
      <c r="AH160">
        <v>30</v>
      </c>
      <c r="AI160">
        <v>30</v>
      </c>
      <c r="AJ160">
        <v>50</v>
      </c>
      <c r="AK160">
        <v>60</v>
      </c>
      <c r="AL160">
        <v>70</v>
      </c>
      <c r="AM160">
        <v>70</v>
      </c>
      <c r="AN160">
        <v>80</v>
      </c>
      <c r="AO160">
        <v>90</v>
      </c>
      <c r="AP160">
        <v>190</v>
      </c>
      <c r="AQ160">
        <v>270</v>
      </c>
      <c r="AR160">
        <v>30</v>
      </c>
      <c r="AS160">
        <v>30</v>
      </c>
      <c r="AT160">
        <v>450</v>
      </c>
      <c r="AU160">
        <v>550</v>
      </c>
      <c r="AV160" t="s">
        <v>531</v>
      </c>
      <c r="AW160" t="s">
        <v>39</v>
      </c>
      <c r="AX160" t="s">
        <v>47</v>
      </c>
      <c r="AY160" t="s">
        <v>532</v>
      </c>
      <c r="AZ160" t="s">
        <v>154</v>
      </c>
      <c r="BA160" t="s">
        <v>197</v>
      </c>
      <c r="BB160" t="s">
        <v>197</v>
      </c>
      <c r="BC160" t="s">
        <v>197</v>
      </c>
      <c r="BD160" t="s">
        <v>154</v>
      </c>
      <c r="BE160" t="s">
        <v>154</v>
      </c>
      <c r="BF160" t="s">
        <v>197</v>
      </c>
      <c r="BG160" t="s">
        <v>197</v>
      </c>
      <c r="BH160" s="24">
        <v>2015</v>
      </c>
      <c r="BI160" s="24">
        <v>2015</v>
      </c>
      <c r="BJ160" t="s">
        <v>115</v>
      </c>
      <c r="BL160" t="s">
        <v>533</v>
      </c>
      <c r="CN160">
        <v>0</v>
      </c>
      <c r="CO160">
        <v>0</v>
      </c>
      <c r="DZ160">
        <v>0</v>
      </c>
      <c r="EA160">
        <v>0</v>
      </c>
      <c r="EF160" s="1">
        <v>1</v>
      </c>
      <c r="EG160" s="1">
        <v>0</v>
      </c>
      <c r="EH160" s="1">
        <v>0</v>
      </c>
      <c r="EI160" s="1">
        <v>0</v>
      </c>
      <c r="EJ160" t="s">
        <v>534</v>
      </c>
      <c r="EL160" t="s">
        <v>1418</v>
      </c>
      <c r="EM160" t="s">
        <v>154</v>
      </c>
      <c r="EN160" t="s">
        <v>197</v>
      </c>
      <c r="EO160" t="s">
        <v>197</v>
      </c>
      <c r="EP160" t="s">
        <v>197</v>
      </c>
      <c r="EQ160" t="s">
        <v>197</v>
      </c>
      <c r="ER160" t="s">
        <v>154</v>
      </c>
      <c r="ES160" t="s">
        <v>197</v>
      </c>
      <c r="ET160" t="s">
        <v>197</v>
      </c>
      <c r="EU160" t="s">
        <v>154</v>
      </c>
      <c r="EV160" t="s">
        <v>197</v>
      </c>
      <c r="EW160" t="s">
        <v>197</v>
      </c>
      <c r="EX160" t="s">
        <v>537</v>
      </c>
      <c r="EY160" t="s">
        <v>537</v>
      </c>
      <c r="FB160" t="s">
        <v>537</v>
      </c>
      <c r="FG160">
        <v>61</v>
      </c>
      <c r="FH160" t="s">
        <v>148</v>
      </c>
      <c r="FI160" t="s">
        <v>148</v>
      </c>
      <c r="FJ160" t="s">
        <v>148</v>
      </c>
      <c r="FN160" t="s">
        <v>147</v>
      </c>
      <c r="FO160" t="s">
        <v>170</v>
      </c>
      <c r="FQ160" t="s">
        <v>542</v>
      </c>
      <c r="FR160" t="s">
        <v>154</v>
      </c>
      <c r="FS160" t="s">
        <v>197</v>
      </c>
      <c r="FT160" t="s">
        <v>197</v>
      </c>
      <c r="FU160" t="s">
        <v>197</v>
      </c>
      <c r="FV160" t="s">
        <v>154</v>
      </c>
      <c r="FW160" t="s">
        <v>197</v>
      </c>
      <c r="FX160" t="s">
        <v>197</v>
      </c>
      <c r="FY160" t="s">
        <v>197</v>
      </c>
      <c r="FZ160" t="s">
        <v>550</v>
      </c>
      <c r="GA160" t="s">
        <v>632</v>
      </c>
      <c r="GB160" t="s">
        <v>660</v>
      </c>
      <c r="GC160" t="s">
        <v>197</v>
      </c>
      <c r="GD160" t="s">
        <v>197</v>
      </c>
      <c r="GE160" t="s">
        <v>154</v>
      </c>
      <c r="GF160" t="s">
        <v>154</v>
      </c>
      <c r="GG160" t="s">
        <v>197</v>
      </c>
      <c r="GH160" t="s">
        <v>147</v>
      </c>
      <c r="GP160" t="s">
        <v>147</v>
      </c>
      <c r="GY160" t="s">
        <v>547</v>
      </c>
      <c r="GZ160" t="s">
        <v>1770</v>
      </c>
      <c r="HA160" t="s">
        <v>197</v>
      </c>
      <c r="HB160" t="s">
        <v>197</v>
      </c>
      <c r="HC160" t="s">
        <v>197</v>
      </c>
      <c r="HD160" t="s">
        <v>197</v>
      </c>
      <c r="HE160" t="s">
        <v>197</v>
      </c>
      <c r="HF160" t="s">
        <v>197</v>
      </c>
      <c r="HG160" t="s">
        <v>154</v>
      </c>
      <c r="HI160" t="s">
        <v>623</v>
      </c>
      <c r="HK160" t="s">
        <v>148</v>
      </c>
      <c r="HL160" t="s">
        <v>574</v>
      </c>
      <c r="HM160" t="s">
        <v>154</v>
      </c>
      <c r="HN160" t="s">
        <v>197</v>
      </c>
      <c r="HO160" t="s">
        <v>197</v>
      </c>
      <c r="HP160" t="s">
        <v>197</v>
      </c>
      <c r="HQ160" t="s">
        <v>197</v>
      </c>
      <c r="HS160" t="s">
        <v>575</v>
      </c>
      <c r="HT160" t="s">
        <v>594</v>
      </c>
      <c r="HU160" t="s">
        <v>551</v>
      </c>
      <c r="HV160" t="s">
        <v>197</v>
      </c>
      <c r="HW160" t="s">
        <v>197</v>
      </c>
      <c r="HX160" t="s">
        <v>197</v>
      </c>
      <c r="HY160" t="s">
        <v>197</v>
      </c>
      <c r="HZ160" t="s">
        <v>197</v>
      </c>
      <c r="IA160" t="s">
        <v>154</v>
      </c>
      <c r="IB160" t="s">
        <v>197</v>
      </c>
      <c r="IC160" t="s">
        <v>197</v>
      </c>
      <c r="ID160" t="s">
        <v>154</v>
      </c>
      <c r="IE160" t="s">
        <v>197</v>
      </c>
      <c r="IF160" t="s">
        <v>197</v>
      </c>
      <c r="IG160" t="s">
        <v>154</v>
      </c>
      <c r="IH160" t="s">
        <v>197</v>
      </c>
      <c r="II160" t="s">
        <v>552</v>
      </c>
      <c r="IJ160" t="s">
        <v>147</v>
      </c>
      <c r="JH160" t="s">
        <v>148</v>
      </c>
      <c r="JI160" t="s">
        <v>612</v>
      </c>
      <c r="JJ160" t="s">
        <v>154</v>
      </c>
      <c r="JK160" t="s">
        <v>197</v>
      </c>
      <c r="JL160" t="s">
        <v>197</v>
      </c>
      <c r="JM160" t="s">
        <v>154</v>
      </c>
      <c r="JN160" t="s">
        <v>197</v>
      </c>
      <c r="JO160" t="s">
        <v>197</v>
      </c>
      <c r="JP160" t="s">
        <v>197</v>
      </c>
      <c r="JQ160" t="s">
        <v>197</v>
      </c>
      <c r="JR160" t="s">
        <v>613</v>
      </c>
      <c r="JS160" t="s">
        <v>197</v>
      </c>
      <c r="JT160" t="s">
        <v>197</v>
      </c>
      <c r="JU160" t="s">
        <v>154</v>
      </c>
      <c r="JV160" t="s">
        <v>197</v>
      </c>
      <c r="JW160" t="s">
        <v>154</v>
      </c>
      <c r="JX160" t="s">
        <v>154</v>
      </c>
      <c r="JY160" t="s">
        <v>197</v>
      </c>
      <c r="JZ160" t="s">
        <v>147</v>
      </c>
      <c r="KA160" t="s">
        <v>180</v>
      </c>
      <c r="KB160" t="s">
        <v>580</v>
      </c>
      <c r="KD160" t="s">
        <v>614</v>
      </c>
      <c r="KE160" t="s">
        <v>154</v>
      </c>
      <c r="KF160" t="s">
        <v>197</v>
      </c>
      <c r="KG160" t="s">
        <v>197</v>
      </c>
      <c r="KH160" t="s">
        <v>197</v>
      </c>
      <c r="KI160" t="s">
        <v>197</v>
      </c>
      <c r="KJ160" t="s">
        <v>154</v>
      </c>
      <c r="KK160" t="s">
        <v>197</v>
      </c>
      <c r="KM160" t="s">
        <v>557</v>
      </c>
      <c r="KN160" t="s">
        <v>148</v>
      </c>
      <c r="KO160" t="s">
        <v>558</v>
      </c>
      <c r="KP160" t="s">
        <v>600</v>
      </c>
      <c r="KR160" t="s">
        <v>148</v>
      </c>
      <c r="KS160" t="s">
        <v>560</v>
      </c>
      <c r="KT160" t="s">
        <v>154</v>
      </c>
      <c r="KU160" t="s">
        <v>154</v>
      </c>
      <c r="KV160" t="s">
        <v>197</v>
      </c>
      <c r="KX160" t="s">
        <v>672</v>
      </c>
      <c r="KY160" t="s">
        <v>154</v>
      </c>
      <c r="KZ160" t="s">
        <v>154</v>
      </c>
      <c r="LA160" t="s">
        <v>197</v>
      </c>
      <c r="LB160" t="s">
        <v>197</v>
      </c>
      <c r="LC160" t="s">
        <v>154</v>
      </c>
      <c r="LD160" t="s">
        <v>197</v>
      </c>
      <c r="LE160" t="s">
        <v>197</v>
      </c>
      <c r="LF160" t="s">
        <v>197</v>
      </c>
      <c r="LG160" t="s">
        <v>197</v>
      </c>
      <c r="LH160" t="s">
        <v>197</v>
      </c>
      <c r="LJ160">
        <v>3</v>
      </c>
      <c r="LK160" s="24"/>
    </row>
    <row r="161" spans="1:323" x14ac:dyDescent="0.25">
      <c r="A161" s="48">
        <v>44539</v>
      </c>
      <c r="B161" s="48">
        <v>44561</v>
      </c>
      <c r="C161" t="s">
        <v>25</v>
      </c>
      <c r="D161" t="s">
        <v>6</v>
      </c>
      <c r="E161" s="49" t="s">
        <v>1779</v>
      </c>
      <c r="F161" s="49" t="s">
        <v>531</v>
      </c>
      <c r="G161" t="s">
        <v>521</v>
      </c>
      <c r="H161" t="s">
        <v>34</v>
      </c>
      <c r="I161" t="s">
        <v>522</v>
      </c>
      <c r="J161" t="s">
        <v>38</v>
      </c>
      <c r="K161" t="s">
        <v>1419</v>
      </c>
      <c r="L161" t="s">
        <v>1071</v>
      </c>
      <c r="M161" t="s">
        <v>525</v>
      </c>
      <c r="N161" t="s">
        <v>856</v>
      </c>
      <c r="O161" s="46">
        <v>5</v>
      </c>
      <c r="P161" t="s">
        <v>16</v>
      </c>
      <c r="Q161" t="s">
        <v>527</v>
      </c>
      <c r="R161" t="s">
        <v>528</v>
      </c>
      <c r="S161" t="s">
        <v>148</v>
      </c>
      <c r="T161" t="s">
        <v>529</v>
      </c>
      <c r="Z161" t="s">
        <v>530</v>
      </c>
      <c r="AA161" t="s">
        <v>154</v>
      </c>
      <c r="AB161" t="s">
        <v>197</v>
      </c>
      <c r="AC161" t="s">
        <v>197</v>
      </c>
      <c r="AD161">
        <v>216</v>
      </c>
      <c r="AE161">
        <v>766</v>
      </c>
      <c r="AF161">
        <v>216</v>
      </c>
      <c r="AG161">
        <v>766</v>
      </c>
      <c r="AH161">
        <v>23</v>
      </c>
      <c r="AI161">
        <v>27</v>
      </c>
      <c r="AJ161">
        <v>47</v>
      </c>
      <c r="AK161">
        <v>59</v>
      </c>
      <c r="AL161">
        <v>44</v>
      </c>
      <c r="AM161">
        <v>62</v>
      </c>
      <c r="AN161">
        <v>30</v>
      </c>
      <c r="AO161">
        <v>40</v>
      </c>
      <c r="AP161">
        <v>194</v>
      </c>
      <c r="AQ161">
        <v>209</v>
      </c>
      <c r="AR161">
        <v>14</v>
      </c>
      <c r="AS161">
        <v>17</v>
      </c>
      <c r="AT161">
        <v>352</v>
      </c>
      <c r="AU161">
        <v>414</v>
      </c>
      <c r="AV161" t="s">
        <v>531</v>
      </c>
      <c r="AW161" t="s">
        <v>34</v>
      </c>
      <c r="AX161" t="s">
        <v>38</v>
      </c>
      <c r="AY161" t="s">
        <v>588</v>
      </c>
      <c r="AZ161" t="s">
        <v>154</v>
      </c>
      <c r="BA161" t="s">
        <v>197</v>
      </c>
      <c r="BB161" t="s">
        <v>197</v>
      </c>
      <c r="BC161" t="s">
        <v>197</v>
      </c>
      <c r="BD161" t="s">
        <v>197</v>
      </c>
      <c r="BE161" t="s">
        <v>154</v>
      </c>
      <c r="BF161" t="s">
        <v>197</v>
      </c>
      <c r="BG161" t="s">
        <v>197</v>
      </c>
      <c r="BH161" s="24">
        <v>2016</v>
      </c>
      <c r="BI161" s="24">
        <v>2020</v>
      </c>
      <c r="BJ161" t="s">
        <v>111</v>
      </c>
      <c r="BL161" t="s">
        <v>533</v>
      </c>
      <c r="CN161">
        <v>0</v>
      </c>
      <c r="CO161">
        <v>0</v>
      </c>
      <c r="DZ161">
        <v>0</v>
      </c>
      <c r="EA161">
        <v>0</v>
      </c>
      <c r="EF161" s="1">
        <v>1</v>
      </c>
      <c r="EG161" s="1">
        <v>0</v>
      </c>
      <c r="EH161" s="1">
        <v>0</v>
      </c>
      <c r="EI161" s="1">
        <v>0</v>
      </c>
      <c r="EJ161" t="s">
        <v>534</v>
      </c>
      <c r="EL161" t="s">
        <v>1420</v>
      </c>
      <c r="EM161" t="s">
        <v>154</v>
      </c>
      <c r="EN161" t="s">
        <v>197</v>
      </c>
      <c r="EO161" t="s">
        <v>197</v>
      </c>
      <c r="EP161" t="s">
        <v>197</v>
      </c>
      <c r="EQ161" t="s">
        <v>197</v>
      </c>
      <c r="ER161" t="s">
        <v>154</v>
      </c>
      <c r="ES161" t="s">
        <v>154</v>
      </c>
      <c r="ET161" t="s">
        <v>154</v>
      </c>
      <c r="EU161" t="s">
        <v>154</v>
      </c>
      <c r="EV161" t="s">
        <v>154</v>
      </c>
      <c r="EW161" t="s">
        <v>197</v>
      </c>
      <c r="EX161" t="s">
        <v>536</v>
      </c>
      <c r="EY161" t="s">
        <v>537</v>
      </c>
      <c r="FB161" t="s">
        <v>537</v>
      </c>
      <c r="FC161" t="s">
        <v>539</v>
      </c>
      <c r="FD161" t="s">
        <v>539</v>
      </c>
      <c r="FG161">
        <v>113</v>
      </c>
      <c r="FH161" t="s">
        <v>148</v>
      </c>
      <c r="FI161" t="s">
        <v>148</v>
      </c>
      <c r="FJ161" t="s">
        <v>148</v>
      </c>
      <c r="FN161" t="s">
        <v>148</v>
      </c>
      <c r="FQ161" t="s">
        <v>688</v>
      </c>
      <c r="FR161" t="s">
        <v>197</v>
      </c>
      <c r="FS161" t="s">
        <v>154</v>
      </c>
      <c r="FT161" t="s">
        <v>197</v>
      </c>
      <c r="FU161" t="s">
        <v>197</v>
      </c>
      <c r="FV161" t="s">
        <v>154</v>
      </c>
      <c r="FW161" t="s">
        <v>197</v>
      </c>
      <c r="FX161" t="s">
        <v>197</v>
      </c>
      <c r="FY161" t="s">
        <v>197</v>
      </c>
      <c r="FZ161" t="s">
        <v>632</v>
      </c>
      <c r="GA161" t="s">
        <v>543</v>
      </c>
      <c r="GB161" t="s">
        <v>699</v>
      </c>
      <c r="GC161" t="s">
        <v>197</v>
      </c>
      <c r="GD161" t="s">
        <v>197</v>
      </c>
      <c r="GE161" t="s">
        <v>154</v>
      </c>
      <c r="GF161" t="s">
        <v>154</v>
      </c>
      <c r="GG161" t="s">
        <v>197</v>
      </c>
      <c r="GH161" t="s">
        <v>148</v>
      </c>
      <c r="GI161">
        <v>30</v>
      </c>
      <c r="GJ161" t="s">
        <v>591</v>
      </c>
      <c r="GK161" t="s">
        <v>154</v>
      </c>
      <c r="GL161" t="s">
        <v>197</v>
      </c>
      <c r="GM161" t="s">
        <v>592</v>
      </c>
      <c r="GN161" t="s">
        <v>147</v>
      </c>
      <c r="GO161" t="s">
        <v>593</v>
      </c>
      <c r="GP161" t="s">
        <v>147</v>
      </c>
      <c r="GY161" t="s">
        <v>547</v>
      </c>
      <c r="GZ161" t="s">
        <v>1770</v>
      </c>
      <c r="HA161" t="s">
        <v>197</v>
      </c>
      <c r="HB161" t="s">
        <v>197</v>
      </c>
      <c r="HC161" t="s">
        <v>197</v>
      </c>
      <c r="HD161" t="s">
        <v>197</v>
      </c>
      <c r="HE161" t="s">
        <v>197</v>
      </c>
      <c r="HF161" t="s">
        <v>197</v>
      </c>
      <c r="HG161" t="s">
        <v>154</v>
      </c>
      <c r="HI161" t="s">
        <v>548</v>
      </c>
      <c r="HK161" t="s">
        <v>148</v>
      </c>
      <c r="HL161" t="s">
        <v>549</v>
      </c>
      <c r="HM161" t="s">
        <v>197</v>
      </c>
      <c r="HN161" t="s">
        <v>154</v>
      </c>
      <c r="HO161" t="s">
        <v>197</v>
      </c>
      <c r="HP161" t="s">
        <v>197</v>
      </c>
      <c r="HQ161" t="s">
        <v>197</v>
      </c>
      <c r="HS161" t="s">
        <v>550</v>
      </c>
      <c r="HU161" t="s">
        <v>752</v>
      </c>
      <c r="HV161" t="s">
        <v>197</v>
      </c>
      <c r="HW161" t="s">
        <v>197</v>
      </c>
      <c r="HX161" t="s">
        <v>197</v>
      </c>
      <c r="HY161" t="s">
        <v>197</v>
      </c>
      <c r="HZ161" t="s">
        <v>197</v>
      </c>
      <c r="IA161" t="s">
        <v>154</v>
      </c>
      <c r="IB161" t="s">
        <v>154</v>
      </c>
      <c r="IC161" t="s">
        <v>197</v>
      </c>
      <c r="ID161" t="s">
        <v>154</v>
      </c>
      <c r="IE161" t="s">
        <v>197</v>
      </c>
      <c r="IF161" t="s">
        <v>197</v>
      </c>
      <c r="IG161" t="s">
        <v>197</v>
      </c>
      <c r="IH161" t="s">
        <v>197</v>
      </c>
      <c r="IJ161" t="s">
        <v>147</v>
      </c>
      <c r="JH161" t="s">
        <v>148</v>
      </c>
      <c r="JI161" t="s">
        <v>596</v>
      </c>
      <c r="JJ161" t="s">
        <v>154</v>
      </c>
      <c r="JK161" t="s">
        <v>154</v>
      </c>
      <c r="JL161" t="s">
        <v>154</v>
      </c>
      <c r="JM161" t="s">
        <v>197</v>
      </c>
      <c r="JN161" t="s">
        <v>197</v>
      </c>
      <c r="JO161" t="s">
        <v>197</v>
      </c>
      <c r="JP161" t="s">
        <v>197</v>
      </c>
      <c r="JQ161" t="s">
        <v>197</v>
      </c>
      <c r="JR161" t="s">
        <v>1421</v>
      </c>
      <c r="JS161" t="s">
        <v>197</v>
      </c>
      <c r="JT161" t="s">
        <v>197</v>
      </c>
      <c r="JU161" t="s">
        <v>154</v>
      </c>
      <c r="JV161" t="s">
        <v>197</v>
      </c>
      <c r="JW161" t="s">
        <v>154</v>
      </c>
      <c r="JX161" t="s">
        <v>154</v>
      </c>
      <c r="JY161" t="s">
        <v>197</v>
      </c>
      <c r="JZ161" t="s">
        <v>147</v>
      </c>
      <c r="KA161" t="s">
        <v>180</v>
      </c>
      <c r="KB161" t="s">
        <v>580</v>
      </c>
      <c r="KD161" t="s">
        <v>640</v>
      </c>
      <c r="KE161" t="s">
        <v>197</v>
      </c>
      <c r="KF161" t="s">
        <v>197</v>
      </c>
      <c r="KG161" t="s">
        <v>197</v>
      </c>
      <c r="KH161" t="s">
        <v>154</v>
      </c>
      <c r="KI161" t="s">
        <v>197</v>
      </c>
      <c r="KJ161" t="s">
        <v>154</v>
      </c>
      <c r="KK161" t="s">
        <v>197</v>
      </c>
      <c r="KM161" t="s">
        <v>557</v>
      </c>
      <c r="KN161" t="s">
        <v>148</v>
      </c>
      <c r="KO161" t="s">
        <v>558</v>
      </c>
      <c r="KP161" t="s">
        <v>600</v>
      </c>
      <c r="KR161" t="s">
        <v>148</v>
      </c>
      <c r="KS161" t="s">
        <v>601</v>
      </c>
      <c r="KT161" t="s">
        <v>154</v>
      </c>
      <c r="KU161" t="s">
        <v>154</v>
      </c>
      <c r="KV161" t="s">
        <v>197</v>
      </c>
      <c r="KX161" t="s">
        <v>1422</v>
      </c>
      <c r="KY161" t="s">
        <v>197</v>
      </c>
      <c r="KZ161" t="s">
        <v>154</v>
      </c>
      <c r="LA161" t="s">
        <v>197</v>
      </c>
      <c r="LB161" t="s">
        <v>197</v>
      </c>
      <c r="LC161" t="s">
        <v>197</v>
      </c>
      <c r="LD161" t="s">
        <v>197</v>
      </c>
      <c r="LE161" t="s">
        <v>154</v>
      </c>
      <c r="LF161" t="s">
        <v>154</v>
      </c>
      <c r="LG161" t="s">
        <v>197</v>
      </c>
      <c r="LH161" t="s">
        <v>197</v>
      </c>
      <c r="LJ161">
        <v>3</v>
      </c>
      <c r="LK161" s="24"/>
    </row>
    <row r="162" spans="1:323" x14ac:dyDescent="0.25">
      <c r="A162" s="48">
        <v>44543</v>
      </c>
      <c r="B162" s="48">
        <v>44561</v>
      </c>
      <c r="C162" t="s">
        <v>25</v>
      </c>
      <c r="D162" t="s">
        <v>6</v>
      </c>
      <c r="E162" s="49" t="s">
        <v>1779</v>
      </c>
      <c r="F162" s="49" t="s">
        <v>531</v>
      </c>
      <c r="G162" t="s">
        <v>521</v>
      </c>
      <c r="H162" t="s">
        <v>34</v>
      </c>
      <c r="I162" t="s">
        <v>584</v>
      </c>
      <c r="J162" t="s">
        <v>35</v>
      </c>
      <c r="K162" t="s">
        <v>1423</v>
      </c>
      <c r="L162" t="s">
        <v>1424</v>
      </c>
      <c r="M162" t="s">
        <v>525</v>
      </c>
      <c r="N162" t="s">
        <v>1425</v>
      </c>
      <c r="O162" s="46">
        <v>10</v>
      </c>
      <c r="P162" t="s">
        <v>16</v>
      </c>
      <c r="Q162" t="s">
        <v>1426</v>
      </c>
      <c r="R162" t="s">
        <v>565</v>
      </c>
      <c r="S162" t="s">
        <v>148</v>
      </c>
      <c r="T162" t="s">
        <v>529</v>
      </c>
      <c r="Z162" t="s">
        <v>530</v>
      </c>
      <c r="AA162" t="s">
        <v>154</v>
      </c>
      <c r="AB162" t="s">
        <v>197</v>
      </c>
      <c r="AC162" t="s">
        <v>197</v>
      </c>
      <c r="AD162">
        <v>10</v>
      </c>
      <c r="AE162">
        <v>43</v>
      </c>
      <c r="AF162">
        <v>10</v>
      </c>
      <c r="AG162">
        <v>43</v>
      </c>
      <c r="AH162">
        <v>2</v>
      </c>
      <c r="AI162">
        <v>1</v>
      </c>
      <c r="AJ162">
        <v>4</v>
      </c>
      <c r="AK162">
        <v>6</v>
      </c>
      <c r="AL162">
        <v>2</v>
      </c>
      <c r="AM162">
        <v>3</v>
      </c>
      <c r="AN162">
        <v>2</v>
      </c>
      <c r="AO162">
        <v>3</v>
      </c>
      <c r="AP162">
        <v>7</v>
      </c>
      <c r="AQ162">
        <v>9</v>
      </c>
      <c r="AR162">
        <v>2</v>
      </c>
      <c r="AS162">
        <v>2</v>
      </c>
      <c r="AT162">
        <v>19</v>
      </c>
      <c r="AU162">
        <v>24</v>
      </c>
      <c r="AV162" t="s">
        <v>531</v>
      </c>
      <c r="AW162" t="s">
        <v>34</v>
      </c>
      <c r="AX162" t="s">
        <v>36</v>
      </c>
      <c r="AY162" t="s">
        <v>588</v>
      </c>
      <c r="AZ162" t="s">
        <v>154</v>
      </c>
      <c r="BA162" t="s">
        <v>197</v>
      </c>
      <c r="BB162" t="s">
        <v>197</v>
      </c>
      <c r="BC162" t="s">
        <v>197</v>
      </c>
      <c r="BD162" t="s">
        <v>197</v>
      </c>
      <c r="BE162" t="s">
        <v>154</v>
      </c>
      <c r="BF162" t="s">
        <v>197</v>
      </c>
      <c r="BG162" t="s">
        <v>197</v>
      </c>
      <c r="BH162" s="24">
        <v>2016</v>
      </c>
      <c r="BI162" s="24">
        <v>2016</v>
      </c>
      <c r="BJ162" t="s">
        <v>111</v>
      </c>
      <c r="BL162" t="s">
        <v>570</v>
      </c>
      <c r="CN162">
        <v>0</v>
      </c>
      <c r="CO162">
        <v>0</v>
      </c>
      <c r="DZ162">
        <v>0</v>
      </c>
      <c r="EA162">
        <v>0</v>
      </c>
      <c r="EF162" s="1">
        <v>1</v>
      </c>
      <c r="EG162" s="1">
        <v>0</v>
      </c>
      <c r="EH162" s="1">
        <v>0</v>
      </c>
      <c r="EI162" s="1">
        <v>0</v>
      </c>
      <c r="EJ162" t="s">
        <v>534</v>
      </c>
      <c r="EL162" t="s">
        <v>1427</v>
      </c>
      <c r="EM162" t="s">
        <v>154</v>
      </c>
      <c r="EN162" t="s">
        <v>197</v>
      </c>
      <c r="EO162" t="s">
        <v>197</v>
      </c>
      <c r="EP162" t="s">
        <v>197</v>
      </c>
      <c r="EQ162" t="s">
        <v>197</v>
      </c>
      <c r="ER162" t="s">
        <v>197</v>
      </c>
      <c r="ES162" t="s">
        <v>197</v>
      </c>
      <c r="ET162" t="s">
        <v>197</v>
      </c>
      <c r="EU162" t="s">
        <v>154</v>
      </c>
      <c r="EV162" t="s">
        <v>154</v>
      </c>
      <c r="EW162" t="s">
        <v>197</v>
      </c>
      <c r="EX162" t="s">
        <v>590</v>
      </c>
      <c r="EY162" t="s">
        <v>537</v>
      </c>
      <c r="FG162">
        <v>8</v>
      </c>
      <c r="FH162" t="s">
        <v>148</v>
      </c>
      <c r="FI162" t="s">
        <v>148</v>
      </c>
      <c r="FJ162" t="s">
        <v>148</v>
      </c>
      <c r="FN162" t="s">
        <v>148</v>
      </c>
      <c r="FQ162" t="s">
        <v>667</v>
      </c>
      <c r="FR162" t="s">
        <v>154</v>
      </c>
      <c r="FS162" t="s">
        <v>197</v>
      </c>
      <c r="FT162" t="s">
        <v>197</v>
      </c>
      <c r="FU162" t="s">
        <v>197</v>
      </c>
      <c r="FV162" t="s">
        <v>197</v>
      </c>
      <c r="FW162" t="s">
        <v>197</v>
      </c>
      <c r="FX162" t="s">
        <v>197</v>
      </c>
      <c r="FY162" t="s">
        <v>197</v>
      </c>
      <c r="FZ162" t="s">
        <v>550</v>
      </c>
      <c r="GA162" t="s">
        <v>543</v>
      </c>
      <c r="GB162" t="s">
        <v>1428</v>
      </c>
      <c r="GC162" t="s">
        <v>197</v>
      </c>
      <c r="GD162" t="s">
        <v>154</v>
      </c>
      <c r="GE162" t="s">
        <v>154</v>
      </c>
      <c r="GF162" t="s">
        <v>154</v>
      </c>
      <c r="GG162" t="s">
        <v>197</v>
      </c>
      <c r="GH162" t="s">
        <v>147</v>
      </c>
      <c r="GP162" t="s">
        <v>147</v>
      </c>
      <c r="GY162" t="s">
        <v>547</v>
      </c>
      <c r="GZ162" t="s">
        <v>1770</v>
      </c>
      <c r="HA162" t="s">
        <v>197</v>
      </c>
      <c r="HB162" t="s">
        <v>197</v>
      </c>
      <c r="HC162" t="s">
        <v>197</v>
      </c>
      <c r="HD162" t="s">
        <v>197</v>
      </c>
      <c r="HE162" t="s">
        <v>197</v>
      </c>
      <c r="HF162" t="s">
        <v>197</v>
      </c>
      <c r="HG162" t="s">
        <v>154</v>
      </c>
      <c r="HI162" t="s">
        <v>548</v>
      </c>
      <c r="HK162" t="s">
        <v>148</v>
      </c>
      <c r="HL162" t="s">
        <v>574</v>
      </c>
      <c r="HM162" t="s">
        <v>154</v>
      </c>
      <c r="HN162" t="s">
        <v>197</v>
      </c>
      <c r="HO162" t="s">
        <v>197</v>
      </c>
      <c r="HP162" t="s">
        <v>197</v>
      </c>
      <c r="HQ162" t="s">
        <v>197</v>
      </c>
      <c r="HS162" t="s">
        <v>575</v>
      </c>
      <c r="HT162" t="s">
        <v>594</v>
      </c>
      <c r="HU162" t="s">
        <v>1429</v>
      </c>
      <c r="HV162" t="s">
        <v>154</v>
      </c>
      <c r="HW162" t="s">
        <v>197</v>
      </c>
      <c r="HX162" t="s">
        <v>197</v>
      </c>
      <c r="HY162" t="s">
        <v>197</v>
      </c>
      <c r="HZ162" t="s">
        <v>197</v>
      </c>
      <c r="IA162" t="s">
        <v>154</v>
      </c>
      <c r="IB162" t="s">
        <v>197</v>
      </c>
      <c r="IC162" t="s">
        <v>197</v>
      </c>
      <c r="ID162" t="s">
        <v>154</v>
      </c>
      <c r="IE162" t="s">
        <v>197</v>
      </c>
      <c r="IF162" t="s">
        <v>197</v>
      </c>
      <c r="IG162" t="s">
        <v>197</v>
      </c>
      <c r="IH162" t="s">
        <v>197</v>
      </c>
      <c r="IJ162" t="s">
        <v>147</v>
      </c>
      <c r="JH162" t="s">
        <v>148</v>
      </c>
      <c r="JI162" t="s">
        <v>1008</v>
      </c>
      <c r="JJ162" t="s">
        <v>154</v>
      </c>
      <c r="JK162" t="s">
        <v>197</v>
      </c>
      <c r="JL162" t="s">
        <v>197</v>
      </c>
      <c r="JM162" t="s">
        <v>154</v>
      </c>
      <c r="JN162" t="s">
        <v>154</v>
      </c>
      <c r="JO162" t="s">
        <v>197</v>
      </c>
      <c r="JP162" t="s">
        <v>197</v>
      </c>
      <c r="JQ162" t="s">
        <v>197</v>
      </c>
      <c r="JR162" t="s">
        <v>554</v>
      </c>
      <c r="JS162" t="s">
        <v>197</v>
      </c>
      <c r="JT162" t="s">
        <v>197</v>
      </c>
      <c r="JU162" t="s">
        <v>154</v>
      </c>
      <c r="JV162" t="s">
        <v>197</v>
      </c>
      <c r="JW162" t="s">
        <v>154</v>
      </c>
      <c r="JX162" t="s">
        <v>197</v>
      </c>
      <c r="JY162" t="s">
        <v>197</v>
      </c>
      <c r="JZ162" t="s">
        <v>147</v>
      </c>
      <c r="KA162" t="s">
        <v>163</v>
      </c>
      <c r="KB162" t="s">
        <v>580</v>
      </c>
      <c r="KD162" t="s">
        <v>556</v>
      </c>
      <c r="KE162" t="s">
        <v>154</v>
      </c>
      <c r="KF162" t="s">
        <v>197</v>
      </c>
      <c r="KG162" t="s">
        <v>197</v>
      </c>
      <c r="KH162" t="s">
        <v>154</v>
      </c>
      <c r="KI162" t="s">
        <v>197</v>
      </c>
      <c r="KJ162" t="s">
        <v>197</v>
      </c>
      <c r="KK162" t="s">
        <v>197</v>
      </c>
      <c r="KM162" t="s">
        <v>582</v>
      </c>
      <c r="KN162" t="s">
        <v>148</v>
      </c>
      <c r="KO162" t="s">
        <v>558</v>
      </c>
      <c r="KP162" t="s">
        <v>559</v>
      </c>
      <c r="KR162" t="s">
        <v>148</v>
      </c>
      <c r="KS162" t="s">
        <v>761</v>
      </c>
      <c r="KT162" t="s">
        <v>154</v>
      </c>
      <c r="KU162" t="s">
        <v>197</v>
      </c>
      <c r="KV162" t="s">
        <v>197</v>
      </c>
      <c r="KX162" t="s">
        <v>784</v>
      </c>
      <c r="KY162" t="s">
        <v>154</v>
      </c>
      <c r="KZ162" t="s">
        <v>154</v>
      </c>
      <c r="LA162" t="s">
        <v>197</v>
      </c>
      <c r="LB162" t="s">
        <v>154</v>
      </c>
      <c r="LC162" t="s">
        <v>197</v>
      </c>
      <c r="LD162" t="s">
        <v>197</v>
      </c>
      <c r="LE162" t="s">
        <v>197</v>
      </c>
      <c r="LF162" t="s">
        <v>197</v>
      </c>
      <c r="LG162" t="s">
        <v>197</v>
      </c>
      <c r="LH162" t="s">
        <v>197</v>
      </c>
      <c r="LJ162">
        <v>3</v>
      </c>
      <c r="LK162" s="24"/>
    </row>
    <row r="163" spans="1:323" x14ac:dyDescent="0.25">
      <c r="A163" s="48">
        <v>44541</v>
      </c>
      <c r="B163" s="48">
        <v>44561</v>
      </c>
      <c r="C163" t="s">
        <v>25</v>
      </c>
      <c r="D163" t="s">
        <v>6</v>
      </c>
      <c r="E163" s="49" t="s">
        <v>1779</v>
      </c>
      <c r="F163" s="49" t="s">
        <v>531</v>
      </c>
      <c r="G163" t="s">
        <v>521</v>
      </c>
      <c r="H163" t="s">
        <v>34</v>
      </c>
      <c r="I163" t="s">
        <v>522</v>
      </c>
      <c r="J163" t="s">
        <v>38</v>
      </c>
      <c r="K163" t="s">
        <v>1430</v>
      </c>
      <c r="L163" t="s">
        <v>1431</v>
      </c>
      <c r="M163" t="s">
        <v>705</v>
      </c>
      <c r="P163" t="s">
        <v>16</v>
      </c>
      <c r="Q163" t="s">
        <v>527</v>
      </c>
      <c r="R163" t="s">
        <v>565</v>
      </c>
      <c r="S163" t="s">
        <v>148</v>
      </c>
      <c r="T163" t="s">
        <v>529</v>
      </c>
      <c r="Z163" t="s">
        <v>530</v>
      </c>
      <c r="AA163" t="s">
        <v>154</v>
      </c>
      <c r="AB163" t="s">
        <v>197</v>
      </c>
      <c r="AC163" t="s">
        <v>197</v>
      </c>
      <c r="AD163">
        <v>104</v>
      </c>
      <c r="AE163">
        <v>582</v>
      </c>
      <c r="AF163">
        <v>104</v>
      </c>
      <c r="AG163">
        <v>582</v>
      </c>
      <c r="AH163">
        <v>21</v>
      </c>
      <c r="AI163">
        <v>23</v>
      </c>
      <c r="AJ163">
        <v>38</v>
      </c>
      <c r="AK163">
        <v>47</v>
      </c>
      <c r="AL163">
        <v>50</v>
      </c>
      <c r="AM163">
        <v>66</v>
      </c>
      <c r="AN163">
        <v>61</v>
      </c>
      <c r="AO163">
        <v>76</v>
      </c>
      <c r="AP163">
        <v>82</v>
      </c>
      <c r="AQ163">
        <v>103</v>
      </c>
      <c r="AR163">
        <v>6</v>
      </c>
      <c r="AS163">
        <v>9</v>
      </c>
      <c r="AT163">
        <v>258</v>
      </c>
      <c r="AU163">
        <v>324</v>
      </c>
      <c r="AV163" t="s">
        <v>531</v>
      </c>
      <c r="AW163" t="s">
        <v>34</v>
      </c>
      <c r="AX163" t="s">
        <v>38</v>
      </c>
      <c r="AY163" t="s">
        <v>532</v>
      </c>
      <c r="AZ163" t="s">
        <v>154</v>
      </c>
      <c r="BA163" t="s">
        <v>197</v>
      </c>
      <c r="BB163" t="s">
        <v>197</v>
      </c>
      <c r="BC163" t="s">
        <v>197</v>
      </c>
      <c r="BD163" t="s">
        <v>154</v>
      </c>
      <c r="BE163" t="s">
        <v>154</v>
      </c>
      <c r="BF163" t="s">
        <v>197</v>
      </c>
      <c r="BG163" t="s">
        <v>197</v>
      </c>
      <c r="BH163" s="24">
        <v>2021</v>
      </c>
      <c r="BI163" s="24">
        <v>2021</v>
      </c>
      <c r="BJ163" t="s">
        <v>111</v>
      </c>
      <c r="BL163" t="s">
        <v>570</v>
      </c>
      <c r="CN163">
        <v>0</v>
      </c>
      <c r="CO163">
        <v>0</v>
      </c>
      <c r="DZ163">
        <v>0</v>
      </c>
      <c r="EA163">
        <v>0</v>
      </c>
      <c r="EF163" s="1">
        <v>1</v>
      </c>
      <c r="EG163" s="1">
        <v>0</v>
      </c>
      <c r="EH163" s="1">
        <v>0</v>
      </c>
      <c r="EI163" s="1">
        <v>0</v>
      </c>
      <c r="EJ163" t="s">
        <v>534</v>
      </c>
      <c r="EL163" t="s">
        <v>1432</v>
      </c>
      <c r="EM163" t="s">
        <v>197</v>
      </c>
      <c r="EN163" t="s">
        <v>197</v>
      </c>
      <c r="EO163" t="s">
        <v>154</v>
      </c>
      <c r="EP163" t="s">
        <v>197</v>
      </c>
      <c r="EQ163" t="s">
        <v>154</v>
      </c>
      <c r="ER163" t="s">
        <v>197</v>
      </c>
      <c r="ES163" t="s">
        <v>197</v>
      </c>
      <c r="ET163" t="s">
        <v>154</v>
      </c>
      <c r="EU163" t="s">
        <v>154</v>
      </c>
      <c r="EV163" t="s">
        <v>197</v>
      </c>
      <c r="EW163" t="s">
        <v>197</v>
      </c>
      <c r="EX163" t="s">
        <v>538</v>
      </c>
      <c r="FA163" t="s">
        <v>538</v>
      </c>
      <c r="FC163" t="s">
        <v>540</v>
      </c>
      <c r="FE163" t="s">
        <v>540</v>
      </c>
      <c r="FG163">
        <v>146</v>
      </c>
      <c r="FH163" t="s">
        <v>148</v>
      </c>
      <c r="FI163" t="s">
        <v>148</v>
      </c>
      <c r="FJ163" t="s">
        <v>148</v>
      </c>
      <c r="FN163" t="s">
        <v>147</v>
      </c>
      <c r="FO163" t="s">
        <v>622</v>
      </c>
      <c r="FQ163" t="s">
        <v>667</v>
      </c>
      <c r="FR163" t="s">
        <v>154</v>
      </c>
      <c r="FS163" t="s">
        <v>197</v>
      </c>
      <c r="FT163" t="s">
        <v>197</v>
      </c>
      <c r="FU163" t="s">
        <v>197</v>
      </c>
      <c r="FV163" t="s">
        <v>197</v>
      </c>
      <c r="FW163" t="s">
        <v>197</v>
      </c>
      <c r="FX163" t="s">
        <v>197</v>
      </c>
      <c r="FY163" t="s">
        <v>197</v>
      </c>
      <c r="FZ163" t="s">
        <v>668</v>
      </c>
      <c r="GA163" t="s">
        <v>632</v>
      </c>
      <c r="GB163" t="s">
        <v>699</v>
      </c>
      <c r="GC163" t="s">
        <v>197</v>
      </c>
      <c r="GD163" t="s">
        <v>197</v>
      </c>
      <c r="GE163" t="s">
        <v>154</v>
      </c>
      <c r="GF163" t="s">
        <v>154</v>
      </c>
      <c r="GG163" t="s">
        <v>197</v>
      </c>
      <c r="GH163" t="s">
        <v>147</v>
      </c>
      <c r="GP163" t="s">
        <v>147</v>
      </c>
      <c r="GY163" t="s">
        <v>894</v>
      </c>
      <c r="GZ163" t="s">
        <v>895</v>
      </c>
      <c r="HA163" t="s">
        <v>197</v>
      </c>
      <c r="HB163" t="s">
        <v>197</v>
      </c>
      <c r="HC163" t="s">
        <v>197</v>
      </c>
      <c r="HD163" t="s">
        <v>197</v>
      </c>
      <c r="HE163" t="s">
        <v>154</v>
      </c>
      <c r="HF163" t="s">
        <v>197</v>
      </c>
      <c r="HG163" t="s">
        <v>197</v>
      </c>
      <c r="HH163" t="s">
        <v>1433</v>
      </c>
      <c r="HK163" t="s">
        <v>148</v>
      </c>
      <c r="HL163" t="s">
        <v>574</v>
      </c>
      <c r="HM163" t="s">
        <v>154</v>
      </c>
      <c r="HN163" t="s">
        <v>197</v>
      </c>
      <c r="HO163" t="s">
        <v>197</v>
      </c>
      <c r="HP163" t="s">
        <v>197</v>
      </c>
      <c r="HQ163" t="s">
        <v>197</v>
      </c>
      <c r="HS163" t="s">
        <v>550</v>
      </c>
      <c r="HU163" t="s">
        <v>923</v>
      </c>
      <c r="HV163" t="s">
        <v>197</v>
      </c>
      <c r="HW163" t="s">
        <v>197</v>
      </c>
      <c r="HX163" t="s">
        <v>197</v>
      </c>
      <c r="HY163" t="s">
        <v>197</v>
      </c>
      <c r="HZ163" t="s">
        <v>197</v>
      </c>
      <c r="IA163" t="s">
        <v>154</v>
      </c>
      <c r="IB163" t="s">
        <v>197</v>
      </c>
      <c r="IC163" t="s">
        <v>197</v>
      </c>
      <c r="ID163" t="s">
        <v>197</v>
      </c>
      <c r="IE163" t="s">
        <v>197</v>
      </c>
      <c r="IF163" t="s">
        <v>197</v>
      </c>
      <c r="IG163" t="s">
        <v>154</v>
      </c>
      <c r="IH163" t="s">
        <v>197</v>
      </c>
      <c r="II163" t="s">
        <v>1434</v>
      </c>
      <c r="IJ163" t="s">
        <v>147</v>
      </c>
      <c r="JH163" t="s">
        <v>148</v>
      </c>
      <c r="JI163" t="s">
        <v>579</v>
      </c>
      <c r="JJ163" t="s">
        <v>154</v>
      </c>
      <c r="JK163" t="s">
        <v>197</v>
      </c>
      <c r="JL163" t="s">
        <v>154</v>
      </c>
      <c r="JM163" t="s">
        <v>197</v>
      </c>
      <c r="JN163" t="s">
        <v>197</v>
      </c>
      <c r="JO163" t="s">
        <v>197</v>
      </c>
      <c r="JP163" t="s">
        <v>197</v>
      </c>
      <c r="JQ163" t="s">
        <v>197</v>
      </c>
      <c r="JR163" t="s">
        <v>1105</v>
      </c>
      <c r="JS163" t="s">
        <v>197</v>
      </c>
      <c r="JT163" t="s">
        <v>197</v>
      </c>
      <c r="JU163" t="s">
        <v>154</v>
      </c>
      <c r="JV163" t="s">
        <v>197</v>
      </c>
      <c r="JW163" t="s">
        <v>154</v>
      </c>
      <c r="JX163" t="s">
        <v>154</v>
      </c>
      <c r="JY163" t="s">
        <v>197</v>
      </c>
      <c r="JZ163" t="s">
        <v>147</v>
      </c>
      <c r="KA163" t="s">
        <v>180</v>
      </c>
      <c r="KB163" t="s">
        <v>580</v>
      </c>
      <c r="KD163" t="s">
        <v>671</v>
      </c>
      <c r="KE163" t="s">
        <v>154</v>
      </c>
      <c r="KF163" t="s">
        <v>197</v>
      </c>
      <c r="KG163" t="s">
        <v>197</v>
      </c>
      <c r="KH163" t="s">
        <v>197</v>
      </c>
      <c r="KI163" t="s">
        <v>197</v>
      </c>
      <c r="KJ163" t="s">
        <v>154</v>
      </c>
      <c r="KK163" t="s">
        <v>197</v>
      </c>
      <c r="KM163" t="s">
        <v>652</v>
      </c>
      <c r="KN163" t="s">
        <v>148</v>
      </c>
      <c r="KO163" t="s">
        <v>864</v>
      </c>
      <c r="KP163" t="s">
        <v>559</v>
      </c>
      <c r="KR163" t="s">
        <v>148</v>
      </c>
      <c r="KS163" t="s">
        <v>601</v>
      </c>
      <c r="KT163" t="s">
        <v>154</v>
      </c>
      <c r="KU163" t="s">
        <v>154</v>
      </c>
      <c r="KV163" t="s">
        <v>197</v>
      </c>
      <c r="KX163" t="s">
        <v>720</v>
      </c>
      <c r="KY163" t="s">
        <v>154</v>
      </c>
      <c r="KZ163" t="s">
        <v>197</v>
      </c>
      <c r="LA163" t="s">
        <v>197</v>
      </c>
      <c r="LB163" t="s">
        <v>197</v>
      </c>
      <c r="LC163" t="s">
        <v>154</v>
      </c>
      <c r="LD163" t="s">
        <v>197</v>
      </c>
      <c r="LE163" t="s">
        <v>197</v>
      </c>
      <c r="LF163" t="s">
        <v>154</v>
      </c>
      <c r="LG163" t="s">
        <v>197</v>
      </c>
      <c r="LH163" t="s">
        <v>197</v>
      </c>
      <c r="LJ163">
        <v>3</v>
      </c>
      <c r="LK163" s="24"/>
    </row>
    <row r="164" spans="1:323" x14ac:dyDescent="0.25">
      <c r="A164" s="48">
        <v>44548</v>
      </c>
      <c r="B164" s="48">
        <v>44561</v>
      </c>
      <c r="C164" t="s">
        <v>25</v>
      </c>
      <c r="D164" t="s">
        <v>6</v>
      </c>
      <c r="E164" s="49" t="s">
        <v>1779</v>
      </c>
      <c r="F164" s="49" t="s">
        <v>531</v>
      </c>
      <c r="G164" t="s">
        <v>729</v>
      </c>
      <c r="H164" t="s">
        <v>51</v>
      </c>
      <c r="I164" t="s">
        <v>776</v>
      </c>
      <c r="J164" t="s">
        <v>55</v>
      </c>
      <c r="K164" t="s">
        <v>1435</v>
      </c>
      <c r="L164" t="s">
        <v>1436</v>
      </c>
      <c r="M164" t="s">
        <v>525</v>
      </c>
      <c r="N164" t="s">
        <v>1437</v>
      </c>
      <c r="O164" s="46">
        <v>5</v>
      </c>
      <c r="P164" t="s">
        <v>16</v>
      </c>
      <c r="Q164" t="s">
        <v>527</v>
      </c>
      <c r="R164" t="s">
        <v>565</v>
      </c>
      <c r="S164" t="s">
        <v>148</v>
      </c>
      <c r="T164" t="s">
        <v>529</v>
      </c>
      <c r="Z164" t="s">
        <v>530</v>
      </c>
      <c r="AA164" t="s">
        <v>154</v>
      </c>
      <c r="AB164" t="s">
        <v>197</v>
      </c>
      <c r="AC164" t="s">
        <v>197</v>
      </c>
      <c r="AD164">
        <v>377</v>
      </c>
      <c r="AE164">
        <v>1219</v>
      </c>
      <c r="AF164">
        <v>377</v>
      </c>
      <c r="AG164">
        <v>1219</v>
      </c>
      <c r="AH164">
        <v>37</v>
      </c>
      <c r="AI164">
        <v>37</v>
      </c>
      <c r="AJ164">
        <v>61</v>
      </c>
      <c r="AK164">
        <v>71</v>
      </c>
      <c r="AL164">
        <v>85</v>
      </c>
      <c r="AM164">
        <v>85</v>
      </c>
      <c r="AN164">
        <v>98</v>
      </c>
      <c r="AO164">
        <v>110</v>
      </c>
      <c r="AP164">
        <v>232</v>
      </c>
      <c r="AQ164">
        <v>329</v>
      </c>
      <c r="AR164">
        <v>37</v>
      </c>
      <c r="AS164">
        <v>37</v>
      </c>
      <c r="AT164">
        <v>550</v>
      </c>
      <c r="AU164">
        <v>669</v>
      </c>
      <c r="AV164" t="s">
        <v>531</v>
      </c>
      <c r="AW164" t="s">
        <v>51</v>
      </c>
      <c r="AX164" t="s">
        <v>55</v>
      </c>
      <c r="AY164" t="s">
        <v>697</v>
      </c>
      <c r="AZ164" t="s">
        <v>154</v>
      </c>
      <c r="BA164" t="s">
        <v>197</v>
      </c>
      <c r="BB164" t="s">
        <v>197</v>
      </c>
      <c r="BC164" t="s">
        <v>197</v>
      </c>
      <c r="BD164" t="s">
        <v>154</v>
      </c>
      <c r="BE164" t="s">
        <v>197</v>
      </c>
      <c r="BF164" t="s">
        <v>197</v>
      </c>
      <c r="BG164" t="s">
        <v>197</v>
      </c>
      <c r="BH164" s="24">
        <v>2019</v>
      </c>
      <c r="BI164" s="24">
        <v>2019</v>
      </c>
      <c r="BJ164" t="s">
        <v>111</v>
      </c>
      <c r="BL164" t="s">
        <v>570</v>
      </c>
      <c r="CN164">
        <v>0</v>
      </c>
      <c r="CO164">
        <v>0</v>
      </c>
      <c r="DZ164">
        <v>0</v>
      </c>
      <c r="EA164">
        <v>0</v>
      </c>
      <c r="EF164" s="1">
        <v>1</v>
      </c>
      <c r="EG164" s="1">
        <v>0</v>
      </c>
      <c r="EH164" s="1">
        <v>0</v>
      </c>
      <c r="EI164" s="1">
        <v>0</v>
      </c>
      <c r="EJ164" t="s">
        <v>534</v>
      </c>
      <c r="EL164" t="s">
        <v>1438</v>
      </c>
      <c r="EM164" t="s">
        <v>154</v>
      </c>
      <c r="EN164" t="s">
        <v>197</v>
      </c>
      <c r="EO164" t="s">
        <v>154</v>
      </c>
      <c r="EP164" t="s">
        <v>197</v>
      </c>
      <c r="EQ164" t="s">
        <v>197</v>
      </c>
      <c r="ER164" t="s">
        <v>154</v>
      </c>
      <c r="ES164" t="s">
        <v>154</v>
      </c>
      <c r="ET164" t="s">
        <v>197</v>
      </c>
      <c r="EU164" t="s">
        <v>154</v>
      </c>
      <c r="EV164" t="s">
        <v>197</v>
      </c>
      <c r="EW164" t="s">
        <v>197</v>
      </c>
      <c r="EX164" t="s">
        <v>537</v>
      </c>
      <c r="EY164" t="s">
        <v>537</v>
      </c>
      <c r="FB164" t="s">
        <v>537</v>
      </c>
      <c r="FD164" t="s">
        <v>539</v>
      </c>
      <c r="FE164" t="s">
        <v>540</v>
      </c>
      <c r="FG164">
        <v>268</v>
      </c>
      <c r="FH164" t="s">
        <v>148</v>
      </c>
      <c r="FI164" t="s">
        <v>148</v>
      </c>
      <c r="FJ164" t="s">
        <v>148</v>
      </c>
      <c r="FN164" t="s">
        <v>147</v>
      </c>
      <c r="FO164" t="s">
        <v>170</v>
      </c>
      <c r="FQ164" t="s">
        <v>706</v>
      </c>
      <c r="FR164" t="s">
        <v>197</v>
      </c>
      <c r="FS164" t="s">
        <v>197</v>
      </c>
      <c r="FT164" t="s">
        <v>197</v>
      </c>
      <c r="FU164" t="s">
        <v>197</v>
      </c>
      <c r="FV164" t="s">
        <v>154</v>
      </c>
      <c r="FW164" t="s">
        <v>197</v>
      </c>
      <c r="FX164" t="s">
        <v>197</v>
      </c>
      <c r="FY164" t="s">
        <v>197</v>
      </c>
      <c r="FZ164" t="s">
        <v>550</v>
      </c>
      <c r="GA164" t="s">
        <v>632</v>
      </c>
      <c r="GB164" t="s">
        <v>1314</v>
      </c>
      <c r="GC164" t="s">
        <v>197</v>
      </c>
      <c r="GD164" t="s">
        <v>154</v>
      </c>
      <c r="GE164" t="s">
        <v>197</v>
      </c>
      <c r="GF164" t="s">
        <v>154</v>
      </c>
      <c r="GG164" t="s">
        <v>197</v>
      </c>
      <c r="GH164" t="s">
        <v>148</v>
      </c>
      <c r="GI164">
        <v>10</v>
      </c>
      <c r="GJ164" t="s">
        <v>591</v>
      </c>
      <c r="GK164" t="s">
        <v>154</v>
      </c>
      <c r="GL164" t="s">
        <v>197</v>
      </c>
      <c r="GM164" t="s">
        <v>649</v>
      </c>
      <c r="GN164" t="s">
        <v>147</v>
      </c>
      <c r="GO164" t="s">
        <v>593</v>
      </c>
      <c r="GP164" t="s">
        <v>147</v>
      </c>
      <c r="GY164" t="s">
        <v>547</v>
      </c>
      <c r="GZ164" t="s">
        <v>1770</v>
      </c>
      <c r="HA164" t="s">
        <v>197</v>
      </c>
      <c r="HB164" t="s">
        <v>197</v>
      </c>
      <c r="HC164" t="s">
        <v>197</v>
      </c>
      <c r="HD164" t="s">
        <v>197</v>
      </c>
      <c r="HE164" t="s">
        <v>197</v>
      </c>
      <c r="HF164" t="s">
        <v>197</v>
      </c>
      <c r="HG164" t="s">
        <v>154</v>
      </c>
      <c r="HI164" t="s">
        <v>548</v>
      </c>
      <c r="HK164" t="s">
        <v>148</v>
      </c>
      <c r="HL164" t="s">
        <v>549</v>
      </c>
      <c r="HM164" t="s">
        <v>197</v>
      </c>
      <c r="HN164" t="s">
        <v>154</v>
      </c>
      <c r="HO164" t="s">
        <v>197</v>
      </c>
      <c r="HP164" t="s">
        <v>197</v>
      </c>
      <c r="HQ164" t="s">
        <v>197</v>
      </c>
      <c r="HS164" t="s">
        <v>550</v>
      </c>
      <c r="HU164" t="s">
        <v>1439</v>
      </c>
      <c r="HV164" t="s">
        <v>197</v>
      </c>
      <c r="HW164" t="s">
        <v>154</v>
      </c>
      <c r="HX164" t="s">
        <v>197</v>
      </c>
      <c r="HY164" t="s">
        <v>197</v>
      </c>
      <c r="HZ164" t="s">
        <v>154</v>
      </c>
      <c r="IA164" t="s">
        <v>197</v>
      </c>
      <c r="IB164" t="s">
        <v>197</v>
      </c>
      <c r="IC164" t="s">
        <v>197</v>
      </c>
      <c r="ID164" t="s">
        <v>154</v>
      </c>
      <c r="IE164" t="s">
        <v>197</v>
      </c>
      <c r="IF164" t="s">
        <v>197</v>
      </c>
      <c r="IG164" t="s">
        <v>197</v>
      </c>
      <c r="IH164" t="s">
        <v>197</v>
      </c>
      <c r="IJ164" t="s">
        <v>147</v>
      </c>
      <c r="JH164" t="s">
        <v>148</v>
      </c>
      <c r="JI164" t="s">
        <v>717</v>
      </c>
      <c r="JJ164" t="s">
        <v>154</v>
      </c>
      <c r="JK164" t="s">
        <v>197</v>
      </c>
      <c r="JL164" t="s">
        <v>197</v>
      </c>
      <c r="JM164" t="s">
        <v>154</v>
      </c>
      <c r="JN164" t="s">
        <v>154</v>
      </c>
      <c r="JO164" t="s">
        <v>197</v>
      </c>
      <c r="JP164" t="s">
        <v>197</v>
      </c>
      <c r="JQ164" t="s">
        <v>197</v>
      </c>
      <c r="JR164" t="s">
        <v>613</v>
      </c>
      <c r="JS164" t="s">
        <v>197</v>
      </c>
      <c r="JT164" t="s">
        <v>197</v>
      </c>
      <c r="JU164" t="s">
        <v>154</v>
      </c>
      <c r="JV164" t="s">
        <v>197</v>
      </c>
      <c r="JW164" t="s">
        <v>154</v>
      </c>
      <c r="JX164" t="s">
        <v>154</v>
      </c>
      <c r="JY164" t="s">
        <v>197</v>
      </c>
      <c r="JZ164" t="s">
        <v>148</v>
      </c>
      <c r="KB164" t="s">
        <v>639</v>
      </c>
      <c r="KD164" t="s">
        <v>614</v>
      </c>
      <c r="KE164" t="s">
        <v>154</v>
      </c>
      <c r="KF164" t="s">
        <v>197</v>
      </c>
      <c r="KG164" t="s">
        <v>197</v>
      </c>
      <c r="KH164" t="s">
        <v>197</v>
      </c>
      <c r="KI164" t="s">
        <v>197</v>
      </c>
      <c r="KJ164" t="s">
        <v>154</v>
      </c>
      <c r="KK164" t="s">
        <v>197</v>
      </c>
      <c r="KM164" t="s">
        <v>582</v>
      </c>
      <c r="KN164" t="s">
        <v>148</v>
      </c>
      <c r="KO164" t="s">
        <v>842</v>
      </c>
      <c r="KP164" t="s">
        <v>559</v>
      </c>
      <c r="KR164" t="s">
        <v>148</v>
      </c>
      <c r="KS164" t="s">
        <v>601</v>
      </c>
      <c r="KT164" t="s">
        <v>154</v>
      </c>
      <c r="KU164" t="s">
        <v>154</v>
      </c>
      <c r="KV164" t="s">
        <v>197</v>
      </c>
      <c r="KX164" t="s">
        <v>813</v>
      </c>
      <c r="KY164" t="s">
        <v>154</v>
      </c>
      <c r="KZ164" t="s">
        <v>197</v>
      </c>
      <c r="LA164" t="s">
        <v>197</v>
      </c>
      <c r="LB164" t="s">
        <v>197</v>
      </c>
      <c r="LC164" t="s">
        <v>197</v>
      </c>
      <c r="LD164" t="s">
        <v>197</v>
      </c>
      <c r="LE164" t="s">
        <v>154</v>
      </c>
      <c r="LF164" t="s">
        <v>154</v>
      </c>
      <c r="LG164" t="s">
        <v>197</v>
      </c>
      <c r="LH164" t="s">
        <v>197</v>
      </c>
      <c r="LJ164">
        <v>3</v>
      </c>
      <c r="LK164" s="24"/>
    </row>
    <row r="165" spans="1:323" x14ac:dyDescent="0.25">
      <c r="A165" s="48">
        <v>44548</v>
      </c>
      <c r="B165" s="48">
        <v>44561</v>
      </c>
      <c r="C165" t="s">
        <v>25</v>
      </c>
      <c r="D165" t="s">
        <v>6</v>
      </c>
      <c r="E165" s="49" t="s">
        <v>1779</v>
      </c>
      <c r="F165" s="49" t="s">
        <v>531</v>
      </c>
      <c r="G165" t="s">
        <v>729</v>
      </c>
      <c r="H165" t="s">
        <v>51</v>
      </c>
      <c r="I165" t="s">
        <v>776</v>
      </c>
      <c r="J165" t="s">
        <v>55</v>
      </c>
      <c r="K165" t="s">
        <v>1440</v>
      </c>
      <c r="L165" t="s">
        <v>1441</v>
      </c>
      <c r="M165" t="s">
        <v>525</v>
      </c>
      <c r="N165" t="s">
        <v>1442</v>
      </c>
      <c r="O165" s="46">
        <v>3</v>
      </c>
      <c r="P165" t="s">
        <v>18</v>
      </c>
      <c r="S165" t="s">
        <v>148</v>
      </c>
      <c r="W165">
        <v>250</v>
      </c>
      <c r="X165">
        <v>650</v>
      </c>
      <c r="Z165" t="s">
        <v>1443</v>
      </c>
      <c r="AA165" t="s">
        <v>154</v>
      </c>
      <c r="AB165" t="s">
        <v>154</v>
      </c>
      <c r="AC165" t="s">
        <v>197</v>
      </c>
      <c r="AD165">
        <v>87</v>
      </c>
      <c r="AE165">
        <v>483</v>
      </c>
      <c r="AF165">
        <v>60</v>
      </c>
      <c r="AG165">
        <v>310</v>
      </c>
      <c r="AH165">
        <v>10</v>
      </c>
      <c r="AI165">
        <v>15</v>
      </c>
      <c r="AJ165">
        <v>20</v>
      </c>
      <c r="AK165">
        <v>20</v>
      </c>
      <c r="AL165">
        <v>30</v>
      </c>
      <c r="AM165">
        <v>45</v>
      </c>
      <c r="AN165">
        <v>16</v>
      </c>
      <c r="AO165">
        <v>21</v>
      </c>
      <c r="AP165">
        <v>50</v>
      </c>
      <c r="AQ165">
        <v>70</v>
      </c>
      <c r="AR165">
        <v>5</v>
      </c>
      <c r="AS165">
        <v>8</v>
      </c>
      <c r="AT165">
        <v>131</v>
      </c>
      <c r="AU165">
        <v>179</v>
      </c>
      <c r="AV165" t="s">
        <v>531</v>
      </c>
      <c r="AW165" t="s">
        <v>51</v>
      </c>
      <c r="AX165" t="s">
        <v>55</v>
      </c>
      <c r="AY165" t="s">
        <v>532</v>
      </c>
      <c r="AZ165" t="s">
        <v>154</v>
      </c>
      <c r="BA165" t="s">
        <v>197</v>
      </c>
      <c r="BB165" t="s">
        <v>197</v>
      </c>
      <c r="BC165" t="s">
        <v>197</v>
      </c>
      <c r="BD165" t="s">
        <v>154</v>
      </c>
      <c r="BE165" t="s">
        <v>154</v>
      </c>
      <c r="BF165" t="s">
        <v>197</v>
      </c>
      <c r="BG165" t="s">
        <v>197</v>
      </c>
      <c r="BH165" s="24">
        <v>2015</v>
      </c>
      <c r="BI165" s="24">
        <v>2015</v>
      </c>
      <c r="BJ165" t="s">
        <v>111</v>
      </c>
      <c r="BL165" t="s">
        <v>658</v>
      </c>
      <c r="BM165">
        <v>27</v>
      </c>
      <c r="BN165">
        <v>173</v>
      </c>
      <c r="BO165">
        <v>5</v>
      </c>
      <c r="BP165">
        <v>5</v>
      </c>
      <c r="BQ165">
        <v>9</v>
      </c>
      <c r="BR165">
        <v>10</v>
      </c>
      <c r="BS165">
        <v>12</v>
      </c>
      <c r="BT165">
        <v>12</v>
      </c>
      <c r="BU165">
        <v>14</v>
      </c>
      <c r="BV165">
        <v>16</v>
      </c>
      <c r="BW165">
        <v>33</v>
      </c>
      <c r="BX165">
        <v>47</v>
      </c>
      <c r="BY165">
        <v>5</v>
      </c>
      <c r="BZ165">
        <v>5</v>
      </c>
      <c r="CA165">
        <v>78</v>
      </c>
      <c r="CB165">
        <v>95</v>
      </c>
      <c r="CC165" t="s">
        <v>531</v>
      </c>
      <c r="CD165" t="s">
        <v>51</v>
      </c>
      <c r="CE165" t="s">
        <v>656</v>
      </c>
      <c r="CF165" t="s">
        <v>154</v>
      </c>
      <c r="CG165" t="s">
        <v>197</v>
      </c>
      <c r="CH165" t="s">
        <v>197</v>
      </c>
      <c r="CI165" t="s">
        <v>197</v>
      </c>
      <c r="CJ165" t="s">
        <v>154</v>
      </c>
      <c r="CK165" t="s">
        <v>154</v>
      </c>
      <c r="CL165" t="s">
        <v>197</v>
      </c>
      <c r="CM165" t="s">
        <v>197</v>
      </c>
      <c r="CN165">
        <v>2019</v>
      </c>
      <c r="CO165">
        <v>2019</v>
      </c>
      <c r="CP165" t="s">
        <v>112</v>
      </c>
      <c r="CR165" t="s">
        <v>147</v>
      </c>
      <c r="CS165" t="s">
        <v>802</v>
      </c>
      <c r="CT165" t="s">
        <v>154</v>
      </c>
      <c r="CU165" t="s">
        <v>197</v>
      </c>
      <c r="CV165" t="s">
        <v>197</v>
      </c>
      <c r="CW165" t="s">
        <v>197</v>
      </c>
      <c r="CX165" t="s">
        <v>197</v>
      </c>
      <c r="DZ165">
        <v>0</v>
      </c>
      <c r="EA165">
        <v>0</v>
      </c>
      <c r="EF165" s="1">
        <v>1</v>
      </c>
      <c r="EG165" s="1">
        <v>0</v>
      </c>
      <c r="EH165" s="1">
        <v>0</v>
      </c>
      <c r="EI165" s="1">
        <v>0</v>
      </c>
      <c r="EJ165" t="s">
        <v>534</v>
      </c>
      <c r="EL165" t="s">
        <v>1444</v>
      </c>
      <c r="EM165" t="s">
        <v>197</v>
      </c>
      <c r="EN165" t="s">
        <v>197</v>
      </c>
      <c r="EO165" t="s">
        <v>154</v>
      </c>
      <c r="EP165" t="s">
        <v>154</v>
      </c>
      <c r="EQ165" t="s">
        <v>197</v>
      </c>
      <c r="ER165" t="s">
        <v>197</v>
      </c>
      <c r="ES165" t="s">
        <v>197</v>
      </c>
      <c r="ET165" t="s">
        <v>197</v>
      </c>
      <c r="EU165" t="s">
        <v>154</v>
      </c>
      <c r="EV165" t="s">
        <v>197</v>
      </c>
      <c r="EW165" t="s">
        <v>197</v>
      </c>
      <c r="EX165" t="s">
        <v>537</v>
      </c>
      <c r="FE165" t="s">
        <v>540</v>
      </c>
      <c r="FF165" t="s">
        <v>540</v>
      </c>
      <c r="FG165">
        <v>90</v>
      </c>
      <c r="FH165" t="s">
        <v>147</v>
      </c>
      <c r="FI165" t="s">
        <v>147</v>
      </c>
      <c r="FJ165" t="s">
        <v>147</v>
      </c>
      <c r="FK165" t="s">
        <v>1445</v>
      </c>
      <c r="FL165" t="s">
        <v>1445</v>
      </c>
      <c r="FM165" t="s">
        <v>1445</v>
      </c>
      <c r="FN165" t="s">
        <v>147</v>
      </c>
      <c r="FO165" t="s">
        <v>622</v>
      </c>
      <c r="FQ165" t="s">
        <v>688</v>
      </c>
      <c r="FR165" t="s">
        <v>197</v>
      </c>
      <c r="FS165" t="s">
        <v>154</v>
      </c>
      <c r="FT165" t="s">
        <v>197</v>
      </c>
      <c r="FU165" t="s">
        <v>197</v>
      </c>
      <c r="FV165" t="s">
        <v>154</v>
      </c>
      <c r="FW165" t="s">
        <v>197</v>
      </c>
      <c r="FX165" t="s">
        <v>197</v>
      </c>
      <c r="FY165" t="s">
        <v>197</v>
      </c>
      <c r="FZ165" t="s">
        <v>550</v>
      </c>
      <c r="GA165" t="s">
        <v>543</v>
      </c>
      <c r="GB165" t="s">
        <v>660</v>
      </c>
      <c r="GC165" t="s">
        <v>197</v>
      </c>
      <c r="GD165" t="s">
        <v>197</v>
      </c>
      <c r="GE165" t="s">
        <v>154</v>
      </c>
      <c r="GF165" t="s">
        <v>154</v>
      </c>
      <c r="GG165" t="s">
        <v>197</v>
      </c>
      <c r="GH165" t="s">
        <v>148</v>
      </c>
      <c r="GI165">
        <v>10</v>
      </c>
      <c r="GJ165" t="s">
        <v>591</v>
      </c>
      <c r="GK165" t="s">
        <v>154</v>
      </c>
      <c r="GL165" t="s">
        <v>197</v>
      </c>
      <c r="GM165" t="s">
        <v>633</v>
      </c>
      <c r="GN165" t="s">
        <v>147</v>
      </c>
      <c r="GO165" t="s">
        <v>593</v>
      </c>
      <c r="GP165" t="s">
        <v>147</v>
      </c>
      <c r="GY165" t="s">
        <v>634</v>
      </c>
      <c r="HH165" t="s">
        <v>543</v>
      </c>
      <c r="HK165" t="s">
        <v>148</v>
      </c>
      <c r="HL165" t="s">
        <v>574</v>
      </c>
      <c r="HM165" t="s">
        <v>154</v>
      </c>
      <c r="HN165" t="s">
        <v>197</v>
      </c>
      <c r="HO165" t="s">
        <v>197</v>
      </c>
      <c r="HP165" t="s">
        <v>197</v>
      </c>
      <c r="HQ165" t="s">
        <v>197</v>
      </c>
      <c r="HS165" t="s">
        <v>575</v>
      </c>
      <c r="HT165" t="s">
        <v>594</v>
      </c>
      <c r="HU165" t="s">
        <v>1446</v>
      </c>
      <c r="HV165" t="s">
        <v>197</v>
      </c>
      <c r="HW165" t="s">
        <v>154</v>
      </c>
      <c r="HX165" t="s">
        <v>197</v>
      </c>
      <c r="HY165" t="s">
        <v>197</v>
      </c>
      <c r="HZ165" t="s">
        <v>197</v>
      </c>
      <c r="IA165" t="s">
        <v>197</v>
      </c>
      <c r="IB165" t="s">
        <v>197</v>
      </c>
      <c r="IC165" t="s">
        <v>154</v>
      </c>
      <c r="ID165" t="s">
        <v>154</v>
      </c>
      <c r="IE165" t="s">
        <v>197</v>
      </c>
      <c r="IF165" t="s">
        <v>197</v>
      </c>
      <c r="IG165" t="s">
        <v>197</v>
      </c>
      <c r="IH165" t="s">
        <v>197</v>
      </c>
      <c r="IJ165" t="s">
        <v>147</v>
      </c>
      <c r="JH165" t="s">
        <v>148</v>
      </c>
      <c r="JI165" t="s">
        <v>596</v>
      </c>
      <c r="JJ165" t="s">
        <v>154</v>
      </c>
      <c r="JK165" t="s">
        <v>154</v>
      </c>
      <c r="JL165" t="s">
        <v>154</v>
      </c>
      <c r="JM165" t="s">
        <v>197</v>
      </c>
      <c r="JN165" t="s">
        <v>197</v>
      </c>
      <c r="JO165" t="s">
        <v>197</v>
      </c>
      <c r="JP165" t="s">
        <v>197</v>
      </c>
      <c r="JQ165" t="s">
        <v>197</v>
      </c>
      <c r="JR165" t="s">
        <v>753</v>
      </c>
      <c r="JS165" t="s">
        <v>197</v>
      </c>
      <c r="JT165" t="s">
        <v>197</v>
      </c>
      <c r="JU165" t="s">
        <v>154</v>
      </c>
      <c r="JV165" t="s">
        <v>197</v>
      </c>
      <c r="JW165" t="s">
        <v>154</v>
      </c>
      <c r="JX165" t="s">
        <v>154</v>
      </c>
      <c r="JY165" t="s">
        <v>197</v>
      </c>
      <c r="JZ165" t="s">
        <v>148</v>
      </c>
      <c r="KB165" t="s">
        <v>719</v>
      </c>
      <c r="KD165" t="s">
        <v>614</v>
      </c>
      <c r="KE165" t="s">
        <v>154</v>
      </c>
      <c r="KF165" t="s">
        <v>197</v>
      </c>
      <c r="KG165" t="s">
        <v>197</v>
      </c>
      <c r="KH165" t="s">
        <v>197</v>
      </c>
      <c r="KI165" t="s">
        <v>197</v>
      </c>
      <c r="KJ165" t="s">
        <v>154</v>
      </c>
      <c r="KK165" t="s">
        <v>197</v>
      </c>
      <c r="KM165" t="s">
        <v>582</v>
      </c>
      <c r="KN165" t="s">
        <v>148</v>
      </c>
      <c r="KO165" t="s">
        <v>864</v>
      </c>
      <c r="KP165" t="s">
        <v>559</v>
      </c>
      <c r="KR165" t="s">
        <v>148</v>
      </c>
      <c r="KS165" t="s">
        <v>560</v>
      </c>
      <c r="KT165" t="s">
        <v>154</v>
      </c>
      <c r="KU165" t="s">
        <v>154</v>
      </c>
      <c r="KV165" t="s">
        <v>197</v>
      </c>
      <c r="KX165" t="s">
        <v>769</v>
      </c>
      <c r="KY165" t="s">
        <v>154</v>
      </c>
      <c r="KZ165" t="s">
        <v>197</v>
      </c>
      <c r="LA165" t="s">
        <v>197</v>
      </c>
      <c r="LB165" t="s">
        <v>154</v>
      </c>
      <c r="LC165" t="s">
        <v>154</v>
      </c>
      <c r="LD165" t="s">
        <v>197</v>
      </c>
      <c r="LE165" t="s">
        <v>197</v>
      </c>
      <c r="LF165" t="s">
        <v>197</v>
      </c>
      <c r="LG165" t="s">
        <v>197</v>
      </c>
      <c r="LH165" t="s">
        <v>197</v>
      </c>
      <c r="LJ165">
        <v>3</v>
      </c>
      <c r="LK165" s="24"/>
    </row>
    <row r="166" spans="1:323" x14ac:dyDescent="0.25">
      <c r="A166" s="48">
        <v>44548</v>
      </c>
      <c r="B166" s="48">
        <v>44561</v>
      </c>
      <c r="C166" t="s">
        <v>25</v>
      </c>
      <c r="D166" t="s">
        <v>6</v>
      </c>
      <c r="E166" s="49" t="s">
        <v>1779</v>
      </c>
      <c r="F166" s="49" t="s">
        <v>531</v>
      </c>
      <c r="G166" t="s">
        <v>729</v>
      </c>
      <c r="H166" t="s">
        <v>51</v>
      </c>
      <c r="I166" t="s">
        <v>776</v>
      </c>
      <c r="J166" t="s">
        <v>55</v>
      </c>
      <c r="K166" t="s">
        <v>1447</v>
      </c>
      <c r="L166" t="s">
        <v>1448</v>
      </c>
      <c r="M166" t="s">
        <v>525</v>
      </c>
      <c r="N166" t="s">
        <v>1449</v>
      </c>
      <c r="O166" s="46">
        <v>2</v>
      </c>
      <c r="P166" t="s">
        <v>16</v>
      </c>
      <c r="Q166" t="s">
        <v>527</v>
      </c>
      <c r="R166" t="s">
        <v>565</v>
      </c>
      <c r="S166" t="s">
        <v>148</v>
      </c>
      <c r="T166" t="s">
        <v>630</v>
      </c>
      <c r="V166" t="s">
        <v>646</v>
      </c>
      <c r="Z166" t="s">
        <v>530</v>
      </c>
      <c r="AA166" t="s">
        <v>154</v>
      </c>
      <c r="AB166" t="s">
        <v>197</v>
      </c>
      <c r="AC166" t="s">
        <v>197</v>
      </c>
      <c r="AD166">
        <v>478</v>
      </c>
      <c r="AE166">
        <v>1720</v>
      </c>
      <c r="AF166">
        <v>478</v>
      </c>
      <c r="AG166">
        <v>1720</v>
      </c>
      <c r="AH166">
        <v>52</v>
      </c>
      <c r="AI166">
        <v>52</v>
      </c>
      <c r="AJ166">
        <v>86</v>
      </c>
      <c r="AK166">
        <v>102</v>
      </c>
      <c r="AL166">
        <v>120</v>
      </c>
      <c r="AM166">
        <v>120</v>
      </c>
      <c r="AN166">
        <v>138</v>
      </c>
      <c r="AO166">
        <v>155</v>
      </c>
      <c r="AP166">
        <v>327</v>
      </c>
      <c r="AQ166">
        <v>464</v>
      </c>
      <c r="AR166">
        <v>52</v>
      </c>
      <c r="AS166">
        <v>52</v>
      </c>
      <c r="AT166">
        <v>775</v>
      </c>
      <c r="AU166">
        <v>945</v>
      </c>
      <c r="AV166" t="s">
        <v>531</v>
      </c>
      <c r="AW166" t="s">
        <v>51</v>
      </c>
      <c r="AX166" t="s">
        <v>55</v>
      </c>
      <c r="AY166" t="s">
        <v>697</v>
      </c>
      <c r="AZ166" t="s">
        <v>154</v>
      </c>
      <c r="BA166" t="s">
        <v>197</v>
      </c>
      <c r="BB166" t="s">
        <v>197</v>
      </c>
      <c r="BC166" t="s">
        <v>197</v>
      </c>
      <c r="BD166" t="s">
        <v>154</v>
      </c>
      <c r="BE166" t="s">
        <v>197</v>
      </c>
      <c r="BF166" t="s">
        <v>197</v>
      </c>
      <c r="BG166" t="s">
        <v>197</v>
      </c>
      <c r="BH166" s="24">
        <v>2019</v>
      </c>
      <c r="BI166" s="24">
        <v>2021</v>
      </c>
      <c r="BJ166" t="s">
        <v>111</v>
      </c>
      <c r="BL166" t="s">
        <v>570</v>
      </c>
      <c r="CN166">
        <v>0</v>
      </c>
      <c r="CO166">
        <v>0</v>
      </c>
      <c r="DZ166">
        <v>0</v>
      </c>
      <c r="EA166">
        <v>0</v>
      </c>
      <c r="EF166" s="1">
        <v>1</v>
      </c>
      <c r="EG166" s="1">
        <v>0</v>
      </c>
      <c r="EH166" s="1">
        <v>0</v>
      </c>
      <c r="EI166" s="1">
        <v>0</v>
      </c>
      <c r="EJ166" t="s">
        <v>534</v>
      </c>
      <c r="EL166" t="s">
        <v>1450</v>
      </c>
      <c r="EM166" t="s">
        <v>154</v>
      </c>
      <c r="EN166" t="s">
        <v>154</v>
      </c>
      <c r="EO166" t="s">
        <v>154</v>
      </c>
      <c r="EP166" t="s">
        <v>154</v>
      </c>
      <c r="EQ166" t="s">
        <v>154</v>
      </c>
      <c r="ER166" t="s">
        <v>197</v>
      </c>
      <c r="ES166" t="s">
        <v>197</v>
      </c>
      <c r="ET166" t="s">
        <v>197</v>
      </c>
      <c r="EU166" t="s">
        <v>197</v>
      </c>
      <c r="EV166" t="s">
        <v>197</v>
      </c>
      <c r="EW166" t="s">
        <v>197</v>
      </c>
      <c r="EY166" t="s">
        <v>590</v>
      </c>
      <c r="EZ166" t="s">
        <v>590</v>
      </c>
      <c r="FA166" t="s">
        <v>590</v>
      </c>
      <c r="FE166" t="s">
        <v>540</v>
      </c>
      <c r="FF166" t="s">
        <v>540</v>
      </c>
      <c r="FG166">
        <v>147</v>
      </c>
      <c r="FH166" t="s">
        <v>148</v>
      </c>
      <c r="FI166" t="s">
        <v>148</v>
      </c>
      <c r="FJ166" t="s">
        <v>148</v>
      </c>
      <c r="FN166" t="s">
        <v>147</v>
      </c>
      <c r="FO166" t="s">
        <v>170</v>
      </c>
      <c r="FQ166" t="s">
        <v>572</v>
      </c>
      <c r="FR166" t="s">
        <v>197</v>
      </c>
      <c r="FS166" t="s">
        <v>154</v>
      </c>
      <c r="FT166" t="s">
        <v>197</v>
      </c>
      <c r="FU166" t="s">
        <v>197</v>
      </c>
      <c r="FV166" t="s">
        <v>197</v>
      </c>
      <c r="FW166" t="s">
        <v>197</v>
      </c>
      <c r="FX166" t="s">
        <v>197</v>
      </c>
      <c r="FY166" t="s">
        <v>197</v>
      </c>
      <c r="FZ166" t="s">
        <v>550</v>
      </c>
      <c r="GA166" t="s">
        <v>543</v>
      </c>
      <c r="GB166" t="s">
        <v>610</v>
      </c>
      <c r="GC166" t="s">
        <v>154</v>
      </c>
      <c r="GD166" t="s">
        <v>197</v>
      </c>
      <c r="GE166" t="s">
        <v>197</v>
      </c>
      <c r="GF166" t="s">
        <v>197</v>
      </c>
      <c r="GG166" t="s">
        <v>197</v>
      </c>
      <c r="GH166" t="s">
        <v>148</v>
      </c>
      <c r="GI166">
        <v>6</v>
      </c>
      <c r="GJ166" t="s">
        <v>591</v>
      </c>
      <c r="GK166" t="s">
        <v>154</v>
      </c>
      <c r="GL166" t="s">
        <v>197</v>
      </c>
      <c r="GM166" t="s">
        <v>649</v>
      </c>
      <c r="GN166" t="s">
        <v>147</v>
      </c>
      <c r="GO166" t="s">
        <v>593</v>
      </c>
      <c r="GP166" t="s">
        <v>147</v>
      </c>
      <c r="GY166" t="s">
        <v>634</v>
      </c>
      <c r="HH166" t="s">
        <v>543</v>
      </c>
      <c r="HK166" t="s">
        <v>148</v>
      </c>
      <c r="HL166" t="s">
        <v>574</v>
      </c>
      <c r="HM166" t="s">
        <v>154</v>
      </c>
      <c r="HN166" t="s">
        <v>197</v>
      </c>
      <c r="HO166" t="s">
        <v>197</v>
      </c>
      <c r="HP166" t="s">
        <v>197</v>
      </c>
      <c r="HQ166" t="s">
        <v>197</v>
      </c>
      <c r="HS166" t="s">
        <v>575</v>
      </c>
      <c r="HT166" t="s">
        <v>594</v>
      </c>
      <c r="HU166" t="s">
        <v>1170</v>
      </c>
      <c r="HV166" t="s">
        <v>197</v>
      </c>
      <c r="HW166" t="s">
        <v>197</v>
      </c>
      <c r="HX166" t="s">
        <v>197</v>
      </c>
      <c r="HY166" t="s">
        <v>197</v>
      </c>
      <c r="HZ166" t="s">
        <v>154</v>
      </c>
      <c r="IA166" t="s">
        <v>154</v>
      </c>
      <c r="IB166" t="s">
        <v>154</v>
      </c>
      <c r="IC166" t="s">
        <v>197</v>
      </c>
      <c r="ID166" t="s">
        <v>197</v>
      </c>
      <c r="IE166" t="s">
        <v>197</v>
      </c>
      <c r="IF166" t="s">
        <v>197</v>
      </c>
      <c r="IG166" t="s">
        <v>197</v>
      </c>
      <c r="IH166" t="s">
        <v>197</v>
      </c>
      <c r="IJ166" t="s">
        <v>147</v>
      </c>
      <c r="JH166" t="s">
        <v>148</v>
      </c>
      <c r="JI166" t="s">
        <v>717</v>
      </c>
      <c r="JJ166" t="s">
        <v>154</v>
      </c>
      <c r="JK166" t="s">
        <v>197</v>
      </c>
      <c r="JL166" t="s">
        <v>197</v>
      </c>
      <c r="JM166" t="s">
        <v>154</v>
      </c>
      <c r="JN166" t="s">
        <v>154</v>
      </c>
      <c r="JO166" t="s">
        <v>197</v>
      </c>
      <c r="JP166" t="s">
        <v>197</v>
      </c>
      <c r="JQ166" t="s">
        <v>197</v>
      </c>
      <c r="JR166" t="s">
        <v>613</v>
      </c>
      <c r="JS166" t="s">
        <v>197</v>
      </c>
      <c r="JT166" t="s">
        <v>197</v>
      </c>
      <c r="JU166" t="s">
        <v>154</v>
      </c>
      <c r="JV166" t="s">
        <v>197</v>
      </c>
      <c r="JW166" t="s">
        <v>154</v>
      </c>
      <c r="JX166" t="s">
        <v>154</v>
      </c>
      <c r="JY166" t="s">
        <v>197</v>
      </c>
      <c r="JZ166" t="s">
        <v>147</v>
      </c>
      <c r="KA166" t="s">
        <v>167</v>
      </c>
      <c r="KB166" t="s">
        <v>598</v>
      </c>
      <c r="KD166" t="s">
        <v>614</v>
      </c>
      <c r="KE166" t="s">
        <v>154</v>
      </c>
      <c r="KF166" t="s">
        <v>197</v>
      </c>
      <c r="KG166" t="s">
        <v>197</v>
      </c>
      <c r="KH166" t="s">
        <v>197</v>
      </c>
      <c r="KI166" t="s">
        <v>197</v>
      </c>
      <c r="KJ166" t="s">
        <v>154</v>
      </c>
      <c r="KK166" t="s">
        <v>197</v>
      </c>
      <c r="KM166" t="s">
        <v>582</v>
      </c>
      <c r="KN166" t="s">
        <v>148</v>
      </c>
      <c r="KO166" t="s">
        <v>558</v>
      </c>
      <c r="KP166" t="s">
        <v>600</v>
      </c>
      <c r="KR166" t="s">
        <v>148</v>
      </c>
      <c r="KS166" t="s">
        <v>601</v>
      </c>
      <c r="KT166" t="s">
        <v>154</v>
      </c>
      <c r="KU166" t="s">
        <v>154</v>
      </c>
      <c r="KV166" t="s">
        <v>197</v>
      </c>
      <c r="KX166" t="s">
        <v>848</v>
      </c>
      <c r="KY166" t="s">
        <v>154</v>
      </c>
      <c r="KZ166" t="s">
        <v>197</v>
      </c>
      <c r="LA166" t="s">
        <v>197</v>
      </c>
      <c r="LB166" t="s">
        <v>154</v>
      </c>
      <c r="LC166" t="s">
        <v>197</v>
      </c>
      <c r="LD166" t="s">
        <v>197</v>
      </c>
      <c r="LE166" t="s">
        <v>197</v>
      </c>
      <c r="LF166" t="s">
        <v>154</v>
      </c>
      <c r="LG166" t="s">
        <v>197</v>
      </c>
      <c r="LH166" t="s">
        <v>197</v>
      </c>
      <c r="LJ166">
        <v>3</v>
      </c>
      <c r="LK166" s="24"/>
    </row>
    <row r="167" spans="1:323" x14ac:dyDescent="0.25">
      <c r="A167" s="48">
        <v>44548</v>
      </c>
      <c r="B167" s="48">
        <v>44561</v>
      </c>
      <c r="C167" t="s">
        <v>25</v>
      </c>
      <c r="D167" t="s">
        <v>6</v>
      </c>
      <c r="E167" s="49" t="s">
        <v>1779</v>
      </c>
      <c r="F167" s="49" t="s">
        <v>531</v>
      </c>
      <c r="G167" t="s">
        <v>729</v>
      </c>
      <c r="H167" t="s">
        <v>51</v>
      </c>
      <c r="I167" t="s">
        <v>776</v>
      </c>
      <c r="J167" t="s">
        <v>55</v>
      </c>
      <c r="K167" t="s">
        <v>1451</v>
      </c>
      <c r="L167" t="s">
        <v>1452</v>
      </c>
      <c r="M167" t="s">
        <v>525</v>
      </c>
      <c r="N167" t="s">
        <v>1453</v>
      </c>
      <c r="O167" s="46">
        <v>2</v>
      </c>
      <c r="P167" t="s">
        <v>16</v>
      </c>
      <c r="Q167" t="s">
        <v>527</v>
      </c>
      <c r="R167" t="s">
        <v>565</v>
      </c>
      <c r="S167" t="s">
        <v>148</v>
      </c>
      <c r="T167" t="s">
        <v>630</v>
      </c>
      <c r="V167" t="s">
        <v>646</v>
      </c>
      <c r="Z167" t="s">
        <v>655</v>
      </c>
      <c r="AA167" t="s">
        <v>154</v>
      </c>
      <c r="AB167" t="s">
        <v>197</v>
      </c>
      <c r="AC167" t="s">
        <v>154</v>
      </c>
      <c r="AD167">
        <v>1248</v>
      </c>
      <c r="AE167">
        <v>4182</v>
      </c>
      <c r="AF167">
        <v>1191</v>
      </c>
      <c r="AG167">
        <v>3912</v>
      </c>
      <c r="AH167">
        <v>117</v>
      </c>
      <c r="AI167">
        <v>117</v>
      </c>
      <c r="AJ167">
        <v>196</v>
      </c>
      <c r="AK167">
        <v>236</v>
      </c>
      <c r="AL167">
        <v>274</v>
      </c>
      <c r="AM167">
        <v>274</v>
      </c>
      <c r="AN167">
        <v>313</v>
      </c>
      <c r="AO167">
        <v>352</v>
      </c>
      <c r="AP167">
        <v>743</v>
      </c>
      <c r="AQ167">
        <v>1056</v>
      </c>
      <c r="AR167">
        <v>117</v>
      </c>
      <c r="AS167">
        <v>117</v>
      </c>
      <c r="AT167">
        <v>1760</v>
      </c>
      <c r="AU167">
        <v>2152</v>
      </c>
      <c r="AV167" t="s">
        <v>531</v>
      </c>
      <c r="AW167" t="s">
        <v>51</v>
      </c>
      <c r="AX167" t="s">
        <v>55</v>
      </c>
      <c r="AY167" t="s">
        <v>656</v>
      </c>
      <c r="AZ167" t="s">
        <v>154</v>
      </c>
      <c r="BA167" t="s">
        <v>197</v>
      </c>
      <c r="BB167" t="s">
        <v>197</v>
      </c>
      <c r="BC167" t="s">
        <v>197</v>
      </c>
      <c r="BD167" t="s">
        <v>154</v>
      </c>
      <c r="BE167" t="s">
        <v>154</v>
      </c>
      <c r="BF167" t="s">
        <v>197</v>
      </c>
      <c r="BG167" t="s">
        <v>197</v>
      </c>
      <c r="BH167" s="24">
        <v>2015</v>
      </c>
      <c r="BI167" s="24">
        <v>2021</v>
      </c>
      <c r="BJ167" t="s">
        <v>111</v>
      </c>
      <c r="BL167" t="s">
        <v>570</v>
      </c>
      <c r="CN167">
        <v>0</v>
      </c>
      <c r="CO167">
        <v>0</v>
      </c>
      <c r="CY167">
        <v>57</v>
      </c>
      <c r="CZ167">
        <v>270</v>
      </c>
      <c r="DA167">
        <v>6</v>
      </c>
      <c r="DB167">
        <v>9</v>
      </c>
      <c r="DC167">
        <v>14</v>
      </c>
      <c r="DD167">
        <v>11</v>
      </c>
      <c r="DE167">
        <v>17</v>
      </c>
      <c r="DF167">
        <v>25</v>
      </c>
      <c r="DG167">
        <v>21</v>
      </c>
      <c r="DH167">
        <v>37</v>
      </c>
      <c r="DI167">
        <v>52</v>
      </c>
      <c r="DJ167">
        <v>63</v>
      </c>
      <c r="DK167">
        <v>6</v>
      </c>
      <c r="DL167">
        <v>9</v>
      </c>
      <c r="DM167">
        <v>116</v>
      </c>
      <c r="DN167">
        <v>154</v>
      </c>
      <c r="DO167" t="s">
        <v>684</v>
      </c>
      <c r="DP167" t="s">
        <v>685</v>
      </c>
      <c r="DQ167" t="s">
        <v>686</v>
      </c>
      <c r="DR167" t="s">
        <v>197</v>
      </c>
      <c r="DS167" t="s">
        <v>197</v>
      </c>
      <c r="DT167" t="s">
        <v>197</v>
      </c>
      <c r="DU167" t="s">
        <v>197</v>
      </c>
      <c r="DV167" t="s">
        <v>154</v>
      </c>
      <c r="DW167" t="s">
        <v>197</v>
      </c>
      <c r="DX167" t="s">
        <v>197</v>
      </c>
      <c r="DY167" t="s">
        <v>154</v>
      </c>
      <c r="DZ167">
        <v>2015</v>
      </c>
      <c r="EA167">
        <v>2021</v>
      </c>
      <c r="EB167" t="s">
        <v>111</v>
      </c>
      <c r="ED167" t="s">
        <v>570</v>
      </c>
      <c r="EF167" s="1">
        <v>1</v>
      </c>
      <c r="EG167" s="1">
        <v>0</v>
      </c>
      <c r="EH167" s="1">
        <v>0</v>
      </c>
      <c r="EI167" s="1">
        <v>0</v>
      </c>
      <c r="EJ167" t="s">
        <v>534</v>
      </c>
      <c r="EL167" t="s">
        <v>1454</v>
      </c>
      <c r="EM167" t="s">
        <v>154</v>
      </c>
      <c r="EN167" t="s">
        <v>154</v>
      </c>
      <c r="EO167" t="s">
        <v>154</v>
      </c>
      <c r="EP167" t="s">
        <v>154</v>
      </c>
      <c r="EQ167" t="s">
        <v>154</v>
      </c>
      <c r="ER167" t="s">
        <v>197</v>
      </c>
      <c r="ES167" t="s">
        <v>197</v>
      </c>
      <c r="ET167" t="s">
        <v>197</v>
      </c>
      <c r="EU167" t="s">
        <v>154</v>
      </c>
      <c r="EV167" t="s">
        <v>154</v>
      </c>
      <c r="EW167" t="s">
        <v>197</v>
      </c>
      <c r="EX167" t="s">
        <v>537</v>
      </c>
      <c r="EY167" t="s">
        <v>876</v>
      </c>
      <c r="EZ167" t="s">
        <v>876</v>
      </c>
      <c r="FA167" t="s">
        <v>876</v>
      </c>
      <c r="FE167" t="s">
        <v>540</v>
      </c>
      <c r="FF167" t="s">
        <v>540</v>
      </c>
      <c r="FG167">
        <v>545</v>
      </c>
      <c r="FH167" t="s">
        <v>148</v>
      </c>
      <c r="FI167" t="s">
        <v>148</v>
      </c>
      <c r="FJ167" t="s">
        <v>148</v>
      </c>
      <c r="FN167" t="s">
        <v>147</v>
      </c>
      <c r="FO167" t="s">
        <v>170</v>
      </c>
      <c r="FQ167" t="s">
        <v>572</v>
      </c>
      <c r="FR167" t="s">
        <v>197</v>
      </c>
      <c r="FS167" t="s">
        <v>154</v>
      </c>
      <c r="FT167" t="s">
        <v>197</v>
      </c>
      <c r="FU167" t="s">
        <v>197</v>
      </c>
      <c r="FV167" t="s">
        <v>197</v>
      </c>
      <c r="FW167" t="s">
        <v>197</v>
      </c>
      <c r="FX167" t="s">
        <v>197</v>
      </c>
      <c r="FY167" t="s">
        <v>197</v>
      </c>
      <c r="FZ167" t="s">
        <v>550</v>
      </c>
      <c r="GA167" t="s">
        <v>543</v>
      </c>
      <c r="GB167" t="s">
        <v>610</v>
      </c>
      <c r="GC167" t="s">
        <v>154</v>
      </c>
      <c r="GD167" t="s">
        <v>197</v>
      </c>
      <c r="GE167" t="s">
        <v>197</v>
      </c>
      <c r="GF167" t="s">
        <v>197</v>
      </c>
      <c r="GG167" t="s">
        <v>197</v>
      </c>
      <c r="GH167" t="s">
        <v>148</v>
      </c>
      <c r="GI167">
        <v>68</v>
      </c>
      <c r="GJ167" t="s">
        <v>690</v>
      </c>
      <c r="GK167" t="s">
        <v>154</v>
      </c>
      <c r="GL167" t="s">
        <v>154</v>
      </c>
      <c r="GM167" t="s">
        <v>633</v>
      </c>
      <c r="GN167" t="s">
        <v>147</v>
      </c>
      <c r="GO167" t="s">
        <v>593</v>
      </c>
      <c r="GP167" t="s">
        <v>147</v>
      </c>
      <c r="GY167" t="s">
        <v>634</v>
      </c>
      <c r="HH167" t="s">
        <v>632</v>
      </c>
      <c r="HK167" t="s">
        <v>148</v>
      </c>
      <c r="HL167" t="s">
        <v>574</v>
      </c>
      <c r="HM167" t="s">
        <v>154</v>
      </c>
      <c r="HN167" t="s">
        <v>197</v>
      </c>
      <c r="HO167" t="s">
        <v>197</v>
      </c>
      <c r="HP167" t="s">
        <v>197</v>
      </c>
      <c r="HQ167" t="s">
        <v>197</v>
      </c>
      <c r="HS167" t="s">
        <v>575</v>
      </c>
      <c r="HT167" t="s">
        <v>871</v>
      </c>
      <c r="HU167" t="s">
        <v>1455</v>
      </c>
      <c r="HV167" t="s">
        <v>197</v>
      </c>
      <c r="HW167" t="s">
        <v>197</v>
      </c>
      <c r="HX167" t="s">
        <v>197</v>
      </c>
      <c r="HY167" t="s">
        <v>197</v>
      </c>
      <c r="HZ167" t="s">
        <v>197</v>
      </c>
      <c r="IA167" t="s">
        <v>154</v>
      </c>
      <c r="IB167" t="s">
        <v>154</v>
      </c>
      <c r="IC167" t="s">
        <v>154</v>
      </c>
      <c r="ID167" t="s">
        <v>197</v>
      </c>
      <c r="IE167" t="s">
        <v>197</v>
      </c>
      <c r="IF167" t="s">
        <v>197</v>
      </c>
      <c r="IG167" t="s">
        <v>197</v>
      </c>
      <c r="IH167" t="s">
        <v>197</v>
      </c>
      <c r="IJ167" t="s">
        <v>147</v>
      </c>
      <c r="JH167" t="s">
        <v>148</v>
      </c>
      <c r="JI167" t="s">
        <v>596</v>
      </c>
      <c r="JJ167" t="s">
        <v>154</v>
      </c>
      <c r="JK167" t="s">
        <v>154</v>
      </c>
      <c r="JL167" t="s">
        <v>154</v>
      </c>
      <c r="JM167" t="s">
        <v>197</v>
      </c>
      <c r="JN167" t="s">
        <v>197</v>
      </c>
      <c r="JO167" t="s">
        <v>197</v>
      </c>
      <c r="JP167" t="s">
        <v>197</v>
      </c>
      <c r="JQ167" t="s">
        <v>197</v>
      </c>
      <c r="JR167" t="s">
        <v>1421</v>
      </c>
      <c r="JS167" t="s">
        <v>197</v>
      </c>
      <c r="JT167" t="s">
        <v>197</v>
      </c>
      <c r="JU167" t="s">
        <v>154</v>
      </c>
      <c r="JV167" t="s">
        <v>197</v>
      </c>
      <c r="JW167" t="s">
        <v>154</v>
      </c>
      <c r="JX167" t="s">
        <v>154</v>
      </c>
      <c r="JY167" t="s">
        <v>197</v>
      </c>
      <c r="JZ167" t="s">
        <v>148</v>
      </c>
      <c r="KB167" t="s">
        <v>555</v>
      </c>
      <c r="KD167" t="s">
        <v>671</v>
      </c>
      <c r="KE167" t="s">
        <v>154</v>
      </c>
      <c r="KF167" t="s">
        <v>197</v>
      </c>
      <c r="KG167" t="s">
        <v>197</v>
      </c>
      <c r="KH167" t="s">
        <v>197</v>
      </c>
      <c r="KI167" t="s">
        <v>197</v>
      </c>
      <c r="KJ167" t="s">
        <v>154</v>
      </c>
      <c r="KK167" t="s">
        <v>197</v>
      </c>
      <c r="KM167" t="s">
        <v>582</v>
      </c>
      <c r="KN167" t="s">
        <v>148</v>
      </c>
      <c r="KO167" t="s">
        <v>842</v>
      </c>
      <c r="KP167" t="s">
        <v>559</v>
      </c>
      <c r="KR167" t="s">
        <v>148</v>
      </c>
      <c r="KS167" t="s">
        <v>560</v>
      </c>
      <c r="KT167" t="s">
        <v>154</v>
      </c>
      <c r="KU167" t="s">
        <v>154</v>
      </c>
      <c r="KV167" t="s">
        <v>197</v>
      </c>
      <c r="KX167" t="s">
        <v>1456</v>
      </c>
      <c r="KY167" t="s">
        <v>154</v>
      </c>
      <c r="KZ167" t="s">
        <v>197</v>
      </c>
      <c r="LA167" t="s">
        <v>154</v>
      </c>
      <c r="LB167" t="s">
        <v>197</v>
      </c>
      <c r="LC167" t="s">
        <v>197</v>
      </c>
      <c r="LD167" t="s">
        <v>197</v>
      </c>
      <c r="LE167" t="s">
        <v>197</v>
      </c>
      <c r="LF167" t="s">
        <v>154</v>
      </c>
      <c r="LG167" t="s">
        <v>197</v>
      </c>
      <c r="LH167" t="s">
        <v>197</v>
      </c>
      <c r="LJ167">
        <v>3</v>
      </c>
      <c r="LK167" s="24"/>
    </row>
    <row r="168" spans="1:323" x14ac:dyDescent="0.25">
      <c r="A168" s="48">
        <v>44547</v>
      </c>
      <c r="B168" s="48">
        <v>44561</v>
      </c>
      <c r="C168" t="s">
        <v>25</v>
      </c>
      <c r="D168" t="s">
        <v>6</v>
      </c>
      <c r="E168" s="49" t="s">
        <v>1779</v>
      </c>
      <c r="F168" s="49" t="s">
        <v>531</v>
      </c>
      <c r="G168" t="s">
        <v>729</v>
      </c>
      <c r="H168" t="s">
        <v>51</v>
      </c>
      <c r="I168" t="s">
        <v>776</v>
      </c>
      <c r="J168" t="s">
        <v>55</v>
      </c>
      <c r="K168" t="s">
        <v>1457</v>
      </c>
      <c r="L168" t="s">
        <v>1458</v>
      </c>
      <c r="M168" t="s">
        <v>525</v>
      </c>
      <c r="N168" t="s">
        <v>1453</v>
      </c>
      <c r="O168" s="46">
        <v>5</v>
      </c>
      <c r="P168" t="s">
        <v>16</v>
      </c>
      <c r="Q168" t="s">
        <v>527</v>
      </c>
      <c r="R168" t="s">
        <v>528</v>
      </c>
      <c r="S168" t="s">
        <v>148</v>
      </c>
      <c r="T168" t="s">
        <v>630</v>
      </c>
      <c r="V168" t="s">
        <v>646</v>
      </c>
      <c r="Z168" t="s">
        <v>530</v>
      </c>
      <c r="AA168" t="s">
        <v>154</v>
      </c>
      <c r="AB168" t="s">
        <v>197</v>
      </c>
      <c r="AC168" t="s">
        <v>197</v>
      </c>
      <c r="AD168">
        <v>409</v>
      </c>
      <c r="AE168">
        <v>1840</v>
      </c>
      <c r="AF168">
        <v>409</v>
      </c>
      <c r="AG168">
        <v>1840</v>
      </c>
      <c r="AH168">
        <v>55</v>
      </c>
      <c r="AI168">
        <v>55</v>
      </c>
      <c r="AJ168">
        <v>92</v>
      </c>
      <c r="AK168">
        <v>110</v>
      </c>
      <c r="AL168">
        <v>129</v>
      </c>
      <c r="AM168">
        <v>129</v>
      </c>
      <c r="AN168">
        <v>147</v>
      </c>
      <c r="AO168">
        <v>166</v>
      </c>
      <c r="AP168">
        <v>350</v>
      </c>
      <c r="AQ168">
        <v>497</v>
      </c>
      <c r="AR168">
        <v>55</v>
      </c>
      <c r="AS168">
        <v>55</v>
      </c>
      <c r="AT168">
        <v>828</v>
      </c>
      <c r="AU168">
        <v>1012</v>
      </c>
      <c r="AV168" t="s">
        <v>531</v>
      </c>
      <c r="AW168" t="s">
        <v>51</v>
      </c>
      <c r="AX168" t="s">
        <v>55</v>
      </c>
      <c r="AY168" t="s">
        <v>656</v>
      </c>
      <c r="AZ168" t="s">
        <v>154</v>
      </c>
      <c r="BA168" t="s">
        <v>197</v>
      </c>
      <c r="BB168" t="s">
        <v>197</v>
      </c>
      <c r="BC168" t="s">
        <v>197</v>
      </c>
      <c r="BD168" t="s">
        <v>154</v>
      </c>
      <c r="BE168" t="s">
        <v>154</v>
      </c>
      <c r="BF168" t="s">
        <v>197</v>
      </c>
      <c r="BG168" t="s">
        <v>197</v>
      </c>
      <c r="BH168" s="24">
        <v>2019</v>
      </c>
      <c r="BI168" s="24">
        <v>2021</v>
      </c>
      <c r="BJ168" t="s">
        <v>111</v>
      </c>
      <c r="BL168" t="s">
        <v>533</v>
      </c>
      <c r="CN168">
        <v>0</v>
      </c>
      <c r="CO168">
        <v>0</v>
      </c>
      <c r="DZ168">
        <v>0</v>
      </c>
      <c r="EA168">
        <v>0</v>
      </c>
      <c r="EF168" s="1">
        <v>1</v>
      </c>
      <c r="EG168" s="1">
        <v>0</v>
      </c>
      <c r="EH168" s="1">
        <v>0</v>
      </c>
      <c r="EI168" s="1">
        <v>0</v>
      </c>
      <c r="EJ168" t="s">
        <v>534</v>
      </c>
      <c r="EL168" t="s">
        <v>1459</v>
      </c>
      <c r="EM168" t="s">
        <v>154</v>
      </c>
      <c r="EN168" t="s">
        <v>154</v>
      </c>
      <c r="EO168" t="s">
        <v>154</v>
      </c>
      <c r="EP168" t="s">
        <v>197</v>
      </c>
      <c r="EQ168" t="s">
        <v>197</v>
      </c>
      <c r="ER168" t="s">
        <v>197</v>
      </c>
      <c r="ES168" t="s">
        <v>197</v>
      </c>
      <c r="ET168" t="s">
        <v>197</v>
      </c>
      <c r="EU168" t="s">
        <v>154</v>
      </c>
      <c r="EV168" t="s">
        <v>154</v>
      </c>
      <c r="EW168" t="s">
        <v>197</v>
      </c>
      <c r="EX168" t="s">
        <v>537</v>
      </c>
      <c r="EY168" t="s">
        <v>537</v>
      </c>
      <c r="EZ168" t="s">
        <v>537</v>
      </c>
      <c r="FE168" t="s">
        <v>540</v>
      </c>
      <c r="FG168">
        <v>422</v>
      </c>
      <c r="FH168" t="s">
        <v>148</v>
      </c>
      <c r="FI168" t="s">
        <v>148</v>
      </c>
      <c r="FJ168" t="s">
        <v>148</v>
      </c>
      <c r="FN168" t="s">
        <v>147</v>
      </c>
      <c r="FO168" t="s">
        <v>622</v>
      </c>
      <c r="FQ168" t="s">
        <v>688</v>
      </c>
      <c r="FR168" t="s">
        <v>197</v>
      </c>
      <c r="FS168" t="s">
        <v>154</v>
      </c>
      <c r="FT168" t="s">
        <v>197</v>
      </c>
      <c r="FU168" t="s">
        <v>197</v>
      </c>
      <c r="FV168" t="s">
        <v>154</v>
      </c>
      <c r="FW168" t="s">
        <v>197</v>
      </c>
      <c r="FX168" t="s">
        <v>197</v>
      </c>
      <c r="FY168" t="s">
        <v>197</v>
      </c>
      <c r="FZ168" t="s">
        <v>550</v>
      </c>
      <c r="GA168" t="s">
        <v>543</v>
      </c>
      <c r="GB168" t="s">
        <v>1428</v>
      </c>
      <c r="GC168" t="s">
        <v>197</v>
      </c>
      <c r="GD168" t="s">
        <v>154</v>
      </c>
      <c r="GE168" t="s">
        <v>154</v>
      </c>
      <c r="GF168" t="s">
        <v>154</v>
      </c>
      <c r="GG168" t="s">
        <v>197</v>
      </c>
      <c r="GH168" t="s">
        <v>147</v>
      </c>
      <c r="GP168" t="s">
        <v>147</v>
      </c>
      <c r="GY168" t="s">
        <v>547</v>
      </c>
      <c r="GZ168" t="s">
        <v>1770</v>
      </c>
      <c r="HA168" t="s">
        <v>197</v>
      </c>
      <c r="HB168" t="s">
        <v>197</v>
      </c>
      <c r="HC168" t="s">
        <v>197</v>
      </c>
      <c r="HD168" t="s">
        <v>197</v>
      </c>
      <c r="HE168" t="s">
        <v>197</v>
      </c>
      <c r="HF168" t="s">
        <v>197</v>
      </c>
      <c r="HG168" t="s">
        <v>154</v>
      </c>
      <c r="HI168" t="s">
        <v>548</v>
      </c>
      <c r="HK168" t="s">
        <v>148</v>
      </c>
      <c r="HL168" t="s">
        <v>574</v>
      </c>
      <c r="HM168" t="s">
        <v>154</v>
      </c>
      <c r="HN168" t="s">
        <v>197</v>
      </c>
      <c r="HO168" t="s">
        <v>197</v>
      </c>
      <c r="HP168" t="s">
        <v>197</v>
      </c>
      <c r="HQ168" t="s">
        <v>197</v>
      </c>
      <c r="HS168" t="s">
        <v>575</v>
      </c>
      <c r="HT168" t="s">
        <v>594</v>
      </c>
      <c r="HU168" t="s">
        <v>1177</v>
      </c>
      <c r="HV168" t="s">
        <v>197</v>
      </c>
      <c r="HW168" t="s">
        <v>197</v>
      </c>
      <c r="HX168" t="s">
        <v>197</v>
      </c>
      <c r="HY168" t="s">
        <v>197</v>
      </c>
      <c r="HZ168" t="s">
        <v>197</v>
      </c>
      <c r="IA168" t="s">
        <v>154</v>
      </c>
      <c r="IB168" t="s">
        <v>197</v>
      </c>
      <c r="IC168" t="s">
        <v>154</v>
      </c>
      <c r="ID168" t="s">
        <v>154</v>
      </c>
      <c r="IE168" t="s">
        <v>197</v>
      </c>
      <c r="IF168" t="s">
        <v>197</v>
      </c>
      <c r="IG168" t="s">
        <v>197</v>
      </c>
      <c r="IH168" t="s">
        <v>197</v>
      </c>
      <c r="IJ168" t="s">
        <v>147</v>
      </c>
      <c r="JH168" t="s">
        <v>148</v>
      </c>
      <c r="JI168" t="s">
        <v>553</v>
      </c>
      <c r="JJ168" t="s">
        <v>154</v>
      </c>
      <c r="JK168" t="s">
        <v>154</v>
      </c>
      <c r="JL168" t="s">
        <v>197</v>
      </c>
      <c r="JM168" t="s">
        <v>197</v>
      </c>
      <c r="JN168" t="s">
        <v>197</v>
      </c>
      <c r="JO168" t="s">
        <v>197</v>
      </c>
      <c r="JP168" t="s">
        <v>197</v>
      </c>
      <c r="JQ168" t="s">
        <v>197</v>
      </c>
      <c r="JR168" t="s">
        <v>613</v>
      </c>
      <c r="JS168" t="s">
        <v>197</v>
      </c>
      <c r="JT168" t="s">
        <v>197</v>
      </c>
      <c r="JU168" t="s">
        <v>154</v>
      </c>
      <c r="JV168" t="s">
        <v>197</v>
      </c>
      <c r="JW168" t="s">
        <v>154</v>
      </c>
      <c r="JX168" t="s">
        <v>154</v>
      </c>
      <c r="JY168" t="s">
        <v>197</v>
      </c>
      <c r="JZ168" t="s">
        <v>148</v>
      </c>
      <c r="KB168" t="s">
        <v>555</v>
      </c>
      <c r="KD168" t="s">
        <v>614</v>
      </c>
      <c r="KE168" t="s">
        <v>154</v>
      </c>
      <c r="KF168" t="s">
        <v>197</v>
      </c>
      <c r="KG168" t="s">
        <v>197</v>
      </c>
      <c r="KH168" t="s">
        <v>197</v>
      </c>
      <c r="KI168" t="s">
        <v>197</v>
      </c>
      <c r="KJ168" t="s">
        <v>154</v>
      </c>
      <c r="KK168" t="s">
        <v>197</v>
      </c>
      <c r="KM168" t="s">
        <v>557</v>
      </c>
      <c r="KN168" t="s">
        <v>148</v>
      </c>
      <c r="KO168" t="s">
        <v>558</v>
      </c>
      <c r="KP168" t="s">
        <v>559</v>
      </c>
      <c r="KR168" t="s">
        <v>148</v>
      </c>
      <c r="KS168" t="s">
        <v>601</v>
      </c>
      <c r="KT168" t="s">
        <v>154</v>
      </c>
      <c r="KU168" t="s">
        <v>154</v>
      </c>
      <c r="KV168" t="s">
        <v>197</v>
      </c>
      <c r="KX168" t="s">
        <v>1460</v>
      </c>
      <c r="KY168" t="s">
        <v>154</v>
      </c>
      <c r="KZ168" t="s">
        <v>197</v>
      </c>
      <c r="LA168" t="s">
        <v>197</v>
      </c>
      <c r="LB168" t="s">
        <v>197</v>
      </c>
      <c r="LC168" t="s">
        <v>154</v>
      </c>
      <c r="LD168" t="s">
        <v>197</v>
      </c>
      <c r="LE168" t="s">
        <v>197</v>
      </c>
      <c r="LF168" t="s">
        <v>154</v>
      </c>
      <c r="LG168" t="s">
        <v>197</v>
      </c>
      <c r="LH168" t="s">
        <v>197</v>
      </c>
      <c r="LJ168">
        <v>3</v>
      </c>
      <c r="LK168" s="24"/>
    </row>
    <row r="169" spans="1:323" x14ac:dyDescent="0.25">
      <c r="A169" s="48">
        <v>44534</v>
      </c>
      <c r="B169" s="48">
        <v>44561</v>
      </c>
      <c r="C169" t="s">
        <v>25</v>
      </c>
      <c r="D169" t="s">
        <v>6</v>
      </c>
      <c r="E169" s="49" t="s">
        <v>1779</v>
      </c>
      <c r="F169" s="49" t="s">
        <v>531</v>
      </c>
      <c r="G169" t="s">
        <v>616</v>
      </c>
      <c r="H169" t="s">
        <v>39</v>
      </c>
      <c r="I169" t="s">
        <v>617</v>
      </c>
      <c r="J169" t="s">
        <v>47</v>
      </c>
      <c r="K169" t="s">
        <v>1461</v>
      </c>
      <c r="L169" t="s">
        <v>1462</v>
      </c>
      <c r="M169" t="s">
        <v>525</v>
      </c>
      <c r="N169" t="s">
        <v>1403</v>
      </c>
      <c r="O169" s="46">
        <v>10</v>
      </c>
      <c r="P169" t="s">
        <v>18</v>
      </c>
      <c r="S169" t="s">
        <v>148</v>
      </c>
      <c r="W169">
        <v>112</v>
      </c>
      <c r="X169">
        <v>398</v>
      </c>
      <c r="Z169" t="s">
        <v>530</v>
      </c>
      <c r="AA169" t="s">
        <v>154</v>
      </c>
      <c r="AB169" t="s">
        <v>197</v>
      </c>
      <c r="AC169" t="s">
        <v>197</v>
      </c>
      <c r="AD169">
        <v>45</v>
      </c>
      <c r="AE169">
        <v>142</v>
      </c>
      <c r="AF169">
        <v>45</v>
      </c>
      <c r="AG169">
        <v>142</v>
      </c>
      <c r="AH169">
        <v>6</v>
      </c>
      <c r="AI169">
        <v>5</v>
      </c>
      <c r="AJ169">
        <v>11</v>
      </c>
      <c r="AK169">
        <v>7</v>
      </c>
      <c r="AL169">
        <v>9</v>
      </c>
      <c r="AM169">
        <v>11</v>
      </c>
      <c r="AN169">
        <v>13</v>
      </c>
      <c r="AO169">
        <v>14</v>
      </c>
      <c r="AP169">
        <v>28</v>
      </c>
      <c r="AQ169">
        <v>30</v>
      </c>
      <c r="AR169">
        <v>4</v>
      </c>
      <c r="AS169">
        <v>4</v>
      </c>
      <c r="AT169">
        <v>71</v>
      </c>
      <c r="AU169">
        <v>71</v>
      </c>
      <c r="AV169" t="s">
        <v>531</v>
      </c>
      <c r="AW169" t="s">
        <v>39</v>
      </c>
      <c r="AX169" t="s">
        <v>47</v>
      </c>
      <c r="AY169" t="s">
        <v>588</v>
      </c>
      <c r="AZ169" t="s">
        <v>154</v>
      </c>
      <c r="BA169" t="s">
        <v>197</v>
      </c>
      <c r="BB169" t="s">
        <v>197</v>
      </c>
      <c r="BC169" t="s">
        <v>197</v>
      </c>
      <c r="BD169" t="s">
        <v>197</v>
      </c>
      <c r="BE169" t="s">
        <v>154</v>
      </c>
      <c r="BF169" t="s">
        <v>197</v>
      </c>
      <c r="BG169" t="s">
        <v>197</v>
      </c>
      <c r="BH169" s="24">
        <v>2021</v>
      </c>
      <c r="BI169" s="24">
        <v>2021</v>
      </c>
      <c r="BJ169" t="s">
        <v>111</v>
      </c>
      <c r="BL169" t="s">
        <v>658</v>
      </c>
      <c r="CN169">
        <v>0</v>
      </c>
      <c r="CO169">
        <v>0</v>
      </c>
      <c r="DZ169">
        <v>0</v>
      </c>
      <c r="EA169">
        <v>0</v>
      </c>
      <c r="EF169" s="1">
        <v>1</v>
      </c>
      <c r="EG169" s="1">
        <v>0</v>
      </c>
      <c r="EH169" s="1">
        <v>0</v>
      </c>
      <c r="EI169" s="1">
        <v>0</v>
      </c>
      <c r="EJ169" t="s">
        <v>534</v>
      </c>
      <c r="EL169" t="s">
        <v>893</v>
      </c>
      <c r="EM169" t="s">
        <v>154</v>
      </c>
      <c r="EN169" t="s">
        <v>154</v>
      </c>
      <c r="EO169" t="s">
        <v>154</v>
      </c>
      <c r="EP169" t="s">
        <v>197</v>
      </c>
      <c r="EQ169" t="s">
        <v>197</v>
      </c>
      <c r="ER169" t="s">
        <v>197</v>
      </c>
      <c r="ES169" t="s">
        <v>197</v>
      </c>
      <c r="ET169" t="s">
        <v>197</v>
      </c>
      <c r="EU169" t="s">
        <v>197</v>
      </c>
      <c r="EV169" t="s">
        <v>197</v>
      </c>
      <c r="EW169" t="s">
        <v>197</v>
      </c>
      <c r="EY169" t="s">
        <v>536</v>
      </c>
      <c r="EZ169" t="s">
        <v>536</v>
      </c>
      <c r="FE169" t="s">
        <v>540</v>
      </c>
      <c r="FG169">
        <v>23</v>
      </c>
      <c r="FH169" t="s">
        <v>148</v>
      </c>
      <c r="FI169" t="s">
        <v>148</v>
      </c>
      <c r="FJ169" t="s">
        <v>148</v>
      </c>
      <c r="FN169" t="s">
        <v>148</v>
      </c>
      <c r="FQ169" t="s">
        <v>688</v>
      </c>
      <c r="FR169" t="s">
        <v>197</v>
      </c>
      <c r="FS169" t="s">
        <v>154</v>
      </c>
      <c r="FT169" t="s">
        <v>197</v>
      </c>
      <c r="FU169" t="s">
        <v>197</v>
      </c>
      <c r="FV169" t="s">
        <v>154</v>
      </c>
      <c r="FW169" t="s">
        <v>197</v>
      </c>
      <c r="FX169" t="s">
        <v>197</v>
      </c>
      <c r="FY169" t="s">
        <v>197</v>
      </c>
      <c r="FZ169" t="s">
        <v>550</v>
      </c>
      <c r="GA169" t="s">
        <v>632</v>
      </c>
      <c r="GB169" t="s">
        <v>660</v>
      </c>
      <c r="GC169" t="s">
        <v>197</v>
      </c>
      <c r="GD169" t="s">
        <v>197</v>
      </c>
      <c r="GE169" t="s">
        <v>154</v>
      </c>
      <c r="GF169" t="s">
        <v>154</v>
      </c>
      <c r="GG169" t="s">
        <v>197</v>
      </c>
      <c r="GH169" t="s">
        <v>147</v>
      </c>
      <c r="GP169" t="s">
        <v>147</v>
      </c>
      <c r="GY169" t="s">
        <v>547</v>
      </c>
      <c r="GZ169" t="s">
        <v>1770</v>
      </c>
      <c r="HA169" t="s">
        <v>197</v>
      </c>
      <c r="HB169" t="s">
        <v>197</v>
      </c>
      <c r="HC169" t="s">
        <v>197</v>
      </c>
      <c r="HD169" t="s">
        <v>197</v>
      </c>
      <c r="HE169" t="s">
        <v>197</v>
      </c>
      <c r="HF169" t="s">
        <v>197</v>
      </c>
      <c r="HG169" t="s">
        <v>154</v>
      </c>
      <c r="HI169" t="s">
        <v>548</v>
      </c>
      <c r="HK169" t="s">
        <v>148</v>
      </c>
      <c r="HL169" t="s">
        <v>574</v>
      </c>
      <c r="HM169" t="s">
        <v>154</v>
      </c>
      <c r="HN169" t="s">
        <v>197</v>
      </c>
      <c r="HO169" t="s">
        <v>197</v>
      </c>
      <c r="HP169" t="s">
        <v>197</v>
      </c>
      <c r="HQ169" t="s">
        <v>197</v>
      </c>
      <c r="HS169" t="s">
        <v>575</v>
      </c>
      <c r="HT169" t="s">
        <v>594</v>
      </c>
      <c r="HU169" t="s">
        <v>624</v>
      </c>
      <c r="HV169" t="s">
        <v>197</v>
      </c>
      <c r="HW169" t="s">
        <v>154</v>
      </c>
      <c r="HX169" t="s">
        <v>197</v>
      </c>
      <c r="HY169" t="s">
        <v>197</v>
      </c>
      <c r="HZ169" t="s">
        <v>197</v>
      </c>
      <c r="IA169" t="s">
        <v>154</v>
      </c>
      <c r="IB169" t="s">
        <v>197</v>
      </c>
      <c r="IC169" t="s">
        <v>197</v>
      </c>
      <c r="ID169" t="s">
        <v>154</v>
      </c>
      <c r="IE169" t="s">
        <v>197</v>
      </c>
      <c r="IF169" t="s">
        <v>197</v>
      </c>
      <c r="IG169" t="s">
        <v>197</v>
      </c>
      <c r="IH169" t="s">
        <v>197</v>
      </c>
      <c r="IJ169" t="s">
        <v>147</v>
      </c>
      <c r="JH169" t="s">
        <v>148</v>
      </c>
      <c r="JI169" t="s">
        <v>612</v>
      </c>
      <c r="JJ169" t="s">
        <v>154</v>
      </c>
      <c r="JK169" t="s">
        <v>197</v>
      </c>
      <c r="JL169" t="s">
        <v>197</v>
      </c>
      <c r="JM169" t="s">
        <v>154</v>
      </c>
      <c r="JN169" t="s">
        <v>197</v>
      </c>
      <c r="JO169" t="s">
        <v>197</v>
      </c>
      <c r="JP169" t="s">
        <v>197</v>
      </c>
      <c r="JQ169" t="s">
        <v>197</v>
      </c>
      <c r="JR169" t="s">
        <v>554</v>
      </c>
      <c r="JS169" t="s">
        <v>197</v>
      </c>
      <c r="JT169" t="s">
        <v>197</v>
      </c>
      <c r="JU169" t="s">
        <v>154</v>
      </c>
      <c r="JV169" t="s">
        <v>197</v>
      </c>
      <c r="JW169" t="s">
        <v>154</v>
      </c>
      <c r="JX169" t="s">
        <v>197</v>
      </c>
      <c r="JY169" t="s">
        <v>197</v>
      </c>
      <c r="JZ169" t="s">
        <v>147</v>
      </c>
      <c r="KA169" t="s">
        <v>163</v>
      </c>
      <c r="KB169" t="s">
        <v>580</v>
      </c>
      <c r="KD169" t="s">
        <v>614</v>
      </c>
      <c r="KE169" t="s">
        <v>154</v>
      </c>
      <c r="KF169" t="s">
        <v>197</v>
      </c>
      <c r="KG169" t="s">
        <v>197</v>
      </c>
      <c r="KH169" t="s">
        <v>197</v>
      </c>
      <c r="KI169" t="s">
        <v>197</v>
      </c>
      <c r="KJ169" t="s">
        <v>154</v>
      </c>
      <c r="KK169" t="s">
        <v>197</v>
      </c>
      <c r="KM169" t="s">
        <v>557</v>
      </c>
      <c r="KN169" t="s">
        <v>148</v>
      </c>
      <c r="KO169" t="s">
        <v>558</v>
      </c>
      <c r="KP169" t="s">
        <v>559</v>
      </c>
      <c r="KR169" t="s">
        <v>148</v>
      </c>
      <c r="KS169" t="s">
        <v>560</v>
      </c>
      <c r="KT169" t="s">
        <v>154</v>
      </c>
      <c r="KU169" t="s">
        <v>154</v>
      </c>
      <c r="KV169" t="s">
        <v>197</v>
      </c>
      <c r="KX169" t="s">
        <v>913</v>
      </c>
      <c r="KY169" t="s">
        <v>154</v>
      </c>
      <c r="KZ169" t="s">
        <v>197</v>
      </c>
      <c r="LA169" t="s">
        <v>197</v>
      </c>
      <c r="LB169" t="s">
        <v>197</v>
      </c>
      <c r="LC169" t="s">
        <v>154</v>
      </c>
      <c r="LD169" t="s">
        <v>197</v>
      </c>
      <c r="LE169" t="s">
        <v>197</v>
      </c>
      <c r="LF169" t="s">
        <v>154</v>
      </c>
      <c r="LG169" t="s">
        <v>197</v>
      </c>
      <c r="LH169" t="s">
        <v>197</v>
      </c>
      <c r="LJ169">
        <v>3</v>
      </c>
      <c r="LK169" s="24"/>
    </row>
    <row r="170" spans="1:323" x14ac:dyDescent="0.25">
      <c r="A170" s="48">
        <v>44543</v>
      </c>
      <c r="B170" s="48">
        <v>44561</v>
      </c>
      <c r="C170" t="s">
        <v>25</v>
      </c>
      <c r="D170" t="s">
        <v>6</v>
      </c>
      <c r="E170" s="49" t="s">
        <v>1779</v>
      </c>
      <c r="F170" s="49" t="s">
        <v>531</v>
      </c>
      <c r="G170" t="s">
        <v>521</v>
      </c>
      <c r="H170" t="s">
        <v>34</v>
      </c>
      <c r="I170" t="s">
        <v>584</v>
      </c>
      <c r="J170" t="s">
        <v>35</v>
      </c>
      <c r="K170" t="s">
        <v>1463</v>
      </c>
      <c r="L170" t="s">
        <v>1464</v>
      </c>
      <c r="M170" t="s">
        <v>525</v>
      </c>
      <c r="N170" t="s">
        <v>819</v>
      </c>
      <c r="O170" s="46">
        <v>3</v>
      </c>
      <c r="P170" t="s">
        <v>16</v>
      </c>
      <c r="Q170" t="s">
        <v>527</v>
      </c>
      <c r="R170" t="s">
        <v>528</v>
      </c>
      <c r="S170" t="s">
        <v>148</v>
      </c>
      <c r="T170" t="s">
        <v>529</v>
      </c>
      <c r="Z170" t="s">
        <v>530</v>
      </c>
      <c r="AA170" t="s">
        <v>154</v>
      </c>
      <c r="AB170" t="s">
        <v>197</v>
      </c>
      <c r="AC170" t="s">
        <v>197</v>
      </c>
      <c r="AD170">
        <v>164</v>
      </c>
      <c r="AE170">
        <v>618</v>
      </c>
      <c r="AF170">
        <v>164</v>
      </c>
      <c r="AG170">
        <v>618</v>
      </c>
      <c r="AH170">
        <v>20</v>
      </c>
      <c r="AI170">
        <v>14</v>
      </c>
      <c r="AJ170">
        <v>24</v>
      </c>
      <c r="AK170">
        <v>33</v>
      </c>
      <c r="AL170">
        <v>40</v>
      </c>
      <c r="AM170">
        <v>55</v>
      </c>
      <c r="AN170">
        <v>56</v>
      </c>
      <c r="AO170">
        <v>60</v>
      </c>
      <c r="AP170">
        <v>121</v>
      </c>
      <c r="AQ170">
        <v>166</v>
      </c>
      <c r="AR170">
        <v>12</v>
      </c>
      <c r="AS170">
        <v>17</v>
      </c>
      <c r="AT170">
        <v>273</v>
      </c>
      <c r="AU170">
        <v>345</v>
      </c>
      <c r="AV170" t="s">
        <v>531</v>
      </c>
      <c r="AW170" t="s">
        <v>34</v>
      </c>
      <c r="AX170" t="s">
        <v>36</v>
      </c>
      <c r="AY170" t="s">
        <v>532</v>
      </c>
      <c r="AZ170" t="s">
        <v>154</v>
      </c>
      <c r="BA170" t="s">
        <v>197</v>
      </c>
      <c r="BB170" t="s">
        <v>197</v>
      </c>
      <c r="BC170" t="s">
        <v>197</v>
      </c>
      <c r="BD170" t="s">
        <v>154</v>
      </c>
      <c r="BE170" t="s">
        <v>154</v>
      </c>
      <c r="BF170" t="s">
        <v>197</v>
      </c>
      <c r="BG170" t="s">
        <v>197</v>
      </c>
      <c r="BH170" s="24">
        <v>2015</v>
      </c>
      <c r="BI170" s="24">
        <v>2018</v>
      </c>
      <c r="BJ170" t="s">
        <v>111</v>
      </c>
      <c r="BL170" t="s">
        <v>533</v>
      </c>
      <c r="CN170">
        <v>0</v>
      </c>
      <c r="CO170">
        <v>0</v>
      </c>
      <c r="DZ170">
        <v>0</v>
      </c>
      <c r="EA170">
        <v>0</v>
      </c>
      <c r="EF170" s="1">
        <v>1</v>
      </c>
      <c r="EG170" s="1">
        <v>0</v>
      </c>
      <c r="EH170" s="1">
        <v>0</v>
      </c>
      <c r="EI170" s="1">
        <v>0</v>
      </c>
      <c r="EJ170" t="s">
        <v>534</v>
      </c>
      <c r="EL170" t="s">
        <v>1465</v>
      </c>
      <c r="EM170" t="s">
        <v>154</v>
      </c>
      <c r="EN170" t="s">
        <v>154</v>
      </c>
      <c r="EO170" t="s">
        <v>154</v>
      </c>
      <c r="EP170" t="s">
        <v>197</v>
      </c>
      <c r="EQ170" t="s">
        <v>197</v>
      </c>
      <c r="ER170" t="s">
        <v>154</v>
      </c>
      <c r="ES170" t="s">
        <v>197</v>
      </c>
      <c r="ET170" t="s">
        <v>197</v>
      </c>
      <c r="EU170" t="s">
        <v>154</v>
      </c>
      <c r="EV170" t="s">
        <v>197</v>
      </c>
      <c r="EW170" t="s">
        <v>154</v>
      </c>
      <c r="EX170" t="s">
        <v>590</v>
      </c>
      <c r="EY170" t="s">
        <v>537</v>
      </c>
      <c r="EZ170" t="s">
        <v>537</v>
      </c>
      <c r="FB170" t="s">
        <v>537</v>
      </c>
      <c r="FE170" t="s">
        <v>540</v>
      </c>
      <c r="FG170">
        <v>127</v>
      </c>
      <c r="FH170" t="s">
        <v>148</v>
      </c>
      <c r="FI170" t="s">
        <v>148</v>
      </c>
      <c r="FJ170" t="s">
        <v>148</v>
      </c>
      <c r="FN170" t="s">
        <v>148</v>
      </c>
      <c r="FQ170" t="s">
        <v>572</v>
      </c>
      <c r="FR170" t="s">
        <v>197</v>
      </c>
      <c r="FS170" t="s">
        <v>154</v>
      </c>
      <c r="FT170" t="s">
        <v>197</v>
      </c>
      <c r="FU170" t="s">
        <v>197</v>
      </c>
      <c r="FV170" t="s">
        <v>197</v>
      </c>
      <c r="FW170" t="s">
        <v>197</v>
      </c>
      <c r="FX170" t="s">
        <v>197</v>
      </c>
      <c r="FY170" t="s">
        <v>197</v>
      </c>
      <c r="FZ170" t="s">
        <v>550</v>
      </c>
      <c r="GA170" t="s">
        <v>543</v>
      </c>
      <c r="GB170" t="s">
        <v>573</v>
      </c>
      <c r="GC170" t="s">
        <v>197</v>
      </c>
      <c r="GD170" t="s">
        <v>197</v>
      </c>
      <c r="GE170" t="s">
        <v>154</v>
      </c>
      <c r="GF170" t="s">
        <v>197</v>
      </c>
      <c r="GG170" t="s">
        <v>197</v>
      </c>
      <c r="GH170" t="s">
        <v>148</v>
      </c>
      <c r="GI170">
        <v>36</v>
      </c>
      <c r="GJ170" t="s">
        <v>591</v>
      </c>
      <c r="GK170" t="s">
        <v>154</v>
      </c>
      <c r="GL170" t="s">
        <v>197</v>
      </c>
      <c r="GM170" t="s">
        <v>592</v>
      </c>
      <c r="GN170" t="s">
        <v>147</v>
      </c>
      <c r="GO170" t="s">
        <v>593</v>
      </c>
      <c r="GP170" t="s">
        <v>147</v>
      </c>
      <c r="GY170" t="s">
        <v>547</v>
      </c>
      <c r="GZ170" t="s">
        <v>1770</v>
      </c>
      <c r="HA170" t="s">
        <v>197</v>
      </c>
      <c r="HB170" t="s">
        <v>197</v>
      </c>
      <c r="HC170" t="s">
        <v>197</v>
      </c>
      <c r="HD170" t="s">
        <v>197</v>
      </c>
      <c r="HE170" t="s">
        <v>197</v>
      </c>
      <c r="HF170" t="s">
        <v>197</v>
      </c>
      <c r="HG170" t="s">
        <v>154</v>
      </c>
      <c r="HI170" t="s">
        <v>548</v>
      </c>
      <c r="HK170" t="s">
        <v>148</v>
      </c>
      <c r="HL170" t="s">
        <v>549</v>
      </c>
      <c r="HM170" t="s">
        <v>197</v>
      </c>
      <c r="HN170" t="s">
        <v>154</v>
      </c>
      <c r="HO170" t="s">
        <v>197</v>
      </c>
      <c r="HP170" t="s">
        <v>197</v>
      </c>
      <c r="HQ170" t="s">
        <v>197</v>
      </c>
      <c r="HS170" t="s">
        <v>550</v>
      </c>
      <c r="HU170" t="s">
        <v>968</v>
      </c>
      <c r="HV170" t="s">
        <v>154</v>
      </c>
      <c r="HW170" t="s">
        <v>197</v>
      </c>
      <c r="HX170" t="s">
        <v>197</v>
      </c>
      <c r="HY170" t="s">
        <v>197</v>
      </c>
      <c r="HZ170" t="s">
        <v>197</v>
      </c>
      <c r="IA170" t="s">
        <v>154</v>
      </c>
      <c r="IB170" t="s">
        <v>154</v>
      </c>
      <c r="IC170" t="s">
        <v>197</v>
      </c>
      <c r="ID170" t="s">
        <v>197</v>
      </c>
      <c r="IE170" t="s">
        <v>197</v>
      </c>
      <c r="IF170" t="s">
        <v>197</v>
      </c>
      <c r="IG170" t="s">
        <v>197</v>
      </c>
      <c r="IH170" t="s">
        <v>197</v>
      </c>
      <c r="IJ170" t="s">
        <v>147</v>
      </c>
      <c r="JH170" t="s">
        <v>148</v>
      </c>
      <c r="JI170" t="s">
        <v>612</v>
      </c>
      <c r="JJ170" t="s">
        <v>154</v>
      </c>
      <c r="JK170" t="s">
        <v>197</v>
      </c>
      <c r="JL170" t="s">
        <v>197</v>
      </c>
      <c r="JM170" t="s">
        <v>154</v>
      </c>
      <c r="JN170" t="s">
        <v>197</v>
      </c>
      <c r="JO170" t="s">
        <v>197</v>
      </c>
      <c r="JP170" t="s">
        <v>197</v>
      </c>
      <c r="JQ170" t="s">
        <v>197</v>
      </c>
      <c r="JR170" t="s">
        <v>613</v>
      </c>
      <c r="JS170" t="s">
        <v>197</v>
      </c>
      <c r="JT170" t="s">
        <v>197</v>
      </c>
      <c r="JU170" t="s">
        <v>154</v>
      </c>
      <c r="JV170" t="s">
        <v>197</v>
      </c>
      <c r="JW170" t="s">
        <v>154</v>
      </c>
      <c r="JX170" t="s">
        <v>154</v>
      </c>
      <c r="JY170" t="s">
        <v>197</v>
      </c>
      <c r="JZ170" t="s">
        <v>147</v>
      </c>
      <c r="KA170" t="s">
        <v>179</v>
      </c>
      <c r="KB170" t="s">
        <v>598</v>
      </c>
      <c r="KD170" t="s">
        <v>556</v>
      </c>
      <c r="KE170" t="s">
        <v>154</v>
      </c>
      <c r="KF170" t="s">
        <v>197</v>
      </c>
      <c r="KG170" t="s">
        <v>197</v>
      </c>
      <c r="KH170" t="s">
        <v>154</v>
      </c>
      <c r="KI170" t="s">
        <v>197</v>
      </c>
      <c r="KJ170" t="s">
        <v>197</v>
      </c>
      <c r="KK170" t="s">
        <v>197</v>
      </c>
      <c r="KM170" t="s">
        <v>557</v>
      </c>
      <c r="KN170" t="s">
        <v>148</v>
      </c>
      <c r="KO170" t="s">
        <v>558</v>
      </c>
      <c r="KP170" t="s">
        <v>600</v>
      </c>
      <c r="KR170" t="s">
        <v>148</v>
      </c>
      <c r="KS170" t="s">
        <v>601</v>
      </c>
      <c r="KT170" t="s">
        <v>154</v>
      </c>
      <c r="KU170" t="s">
        <v>154</v>
      </c>
      <c r="KV170" t="s">
        <v>197</v>
      </c>
      <c r="KX170" t="s">
        <v>813</v>
      </c>
      <c r="KY170" t="s">
        <v>154</v>
      </c>
      <c r="KZ170" t="s">
        <v>197</v>
      </c>
      <c r="LA170" t="s">
        <v>197</v>
      </c>
      <c r="LB170" t="s">
        <v>197</v>
      </c>
      <c r="LC170" t="s">
        <v>197</v>
      </c>
      <c r="LD170" t="s">
        <v>197</v>
      </c>
      <c r="LE170" t="s">
        <v>154</v>
      </c>
      <c r="LF170" t="s">
        <v>154</v>
      </c>
      <c r="LG170" t="s">
        <v>197</v>
      </c>
      <c r="LH170" t="s">
        <v>197</v>
      </c>
      <c r="LJ170">
        <v>3</v>
      </c>
      <c r="LK170" s="24"/>
    </row>
    <row r="171" spans="1:323" x14ac:dyDescent="0.25">
      <c r="A171" s="48">
        <v>44543</v>
      </c>
      <c r="B171" s="48">
        <v>44561</v>
      </c>
      <c r="C171" t="s">
        <v>25</v>
      </c>
      <c r="D171" t="s">
        <v>6</v>
      </c>
      <c r="E171" s="49" t="s">
        <v>1779</v>
      </c>
      <c r="F171" s="49" t="s">
        <v>531</v>
      </c>
      <c r="G171" t="s">
        <v>521</v>
      </c>
      <c r="H171" t="s">
        <v>34</v>
      </c>
      <c r="I171" t="s">
        <v>584</v>
      </c>
      <c r="J171" t="s">
        <v>35</v>
      </c>
      <c r="K171" t="s">
        <v>1466</v>
      </c>
      <c r="L171" t="s">
        <v>1467</v>
      </c>
      <c r="M171" t="s">
        <v>525</v>
      </c>
      <c r="N171" t="s">
        <v>1468</v>
      </c>
      <c r="O171" s="46">
        <v>3</v>
      </c>
      <c r="P171" t="s">
        <v>16</v>
      </c>
      <c r="Q171" t="s">
        <v>527</v>
      </c>
      <c r="R171" t="s">
        <v>565</v>
      </c>
      <c r="S171" t="s">
        <v>148</v>
      </c>
      <c r="T171" t="s">
        <v>529</v>
      </c>
      <c r="Z171" t="s">
        <v>530</v>
      </c>
      <c r="AA171" t="s">
        <v>154</v>
      </c>
      <c r="AB171" t="s">
        <v>197</v>
      </c>
      <c r="AC171" t="s">
        <v>197</v>
      </c>
      <c r="AD171">
        <v>76</v>
      </c>
      <c r="AE171">
        <v>350</v>
      </c>
      <c r="AF171">
        <v>76</v>
      </c>
      <c r="AG171">
        <v>350</v>
      </c>
      <c r="AH171">
        <v>14</v>
      </c>
      <c r="AI171">
        <v>18</v>
      </c>
      <c r="AJ171">
        <v>12</v>
      </c>
      <c r="AK171">
        <v>16</v>
      </c>
      <c r="AL171">
        <v>11</v>
      </c>
      <c r="AM171">
        <v>18</v>
      </c>
      <c r="AN171">
        <v>15</v>
      </c>
      <c r="AO171">
        <v>22</v>
      </c>
      <c r="AP171">
        <v>85</v>
      </c>
      <c r="AQ171">
        <v>102</v>
      </c>
      <c r="AR171">
        <v>17</v>
      </c>
      <c r="AS171">
        <v>20</v>
      </c>
      <c r="AT171">
        <v>154</v>
      </c>
      <c r="AU171">
        <v>196</v>
      </c>
      <c r="AV171" t="s">
        <v>531</v>
      </c>
      <c r="AW171" t="s">
        <v>34</v>
      </c>
      <c r="AX171" t="s">
        <v>36</v>
      </c>
      <c r="AY171" t="s">
        <v>588</v>
      </c>
      <c r="AZ171" t="s">
        <v>154</v>
      </c>
      <c r="BA171" t="s">
        <v>197</v>
      </c>
      <c r="BB171" t="s">
        <v>197</v>
      </c>
      <c r="BC171" t="s">
        <v>197</v>
      </c>
      <c r="BD171" t="s">
        <v>197</v>
      </c>
      <c r="BE171" t="s">
        <v>154</v>
      </c>
      <c r="BF171" t="s">
        <v>197</v>
      </c>
      <c r="BG171" t="s">
        <v>197</v>
      </c>
      <c r="BH171" s="24">
        <v>2020</v>
      </c>
      <c r="BI171" s="24">
        <v>2020</v>
      </c>
      <c r="BJ171" t="s">
        <v>111</v>
      </c>
      <c r="BL171" t="s">
        <v>570</v>
      </c>
      <c r="CN171">
        <v>0</v>
      </c>
      <c r="CO171">
        <v>0</v>
      </c>
      <c r="DZ171">
        <v>0</v>
      </c>
      <c r="EA171">
        <v>0</v>
      </c>
      <c r="EF171" s="1">
        <v>1</v>
      </c>
      <c r="EG171" s="1">
        <v>0</v>
      </c>
      <c r="EH171" s="1">
        <v>0</v>
      </c>
      <c r="EI171" s="1">
        <v>0</v>
      </c>
      <c r="EJ171" t="s">
        <v>534</v>
      </c>
      <c r="EL171" t="s">
        <v>1469</v>
      </c>
      <c r="EM171" t="s">
        <v>154</v>
      </c>
      <c r="EN171" t="s">
        <v>197</v>
      </c>
      <c r="EO171" t="s">
        <v>154</v>
      </c>
      <c r="EP171" t="s">
        <v>197</v>
      </c>
      <c r="EQ171" t="s">
        <v>197</v>
      </c>
      <c r="ER171" t="s">
        <v>197</v>
      </c>
      <c r="ES171" t="s">
        <v>197</v>
      </c>
      <c r="ET171" t="s">
        <v>197</v>
      </c>
      <c r="EU171" t="s">
        <v>197</v>
      </c>
      <c r="EV171" t="s">
        <v>154</v>
      </c>
      <c r="EW171" t="s">
        <v>197</v>
      </c>
      <c r="EY171" t="s">
        <v>537</v>
      </c>
      <c r="FE171" t="s">
        <v>540</v>
      </c>
      <c r="FG171">
        <v>70</v>
      </c>
      <c r="FH171" t="s">
        <v>148</v>
      </c>
      <c r="FI171" t="s">
        <v>148</v>
      </c>
      <c r="FJ171" t="s">
        <v>148</v>
      </c>
      <c r="FN171" t="s">
        <v>148</v>
      </c>
      <c r="FQ171" t="s">
        <v>724</v>
      </c>
      <c r="FR171" t="s">
        <v>154</v>
      </c>
      <c r="FS171" t="s">
        <v>154</v>
      </c>
      <c r="FT171" t="s">
        <v>197</v>
      </c>
      <c r="FU171" t="s">
        <v>197</v>
      </c>
      <c r="FV171" t="s">
        <v>197</v>
      </c>
      <c r="FW171" t="s">
        <v>197</v>
      </c>
      <c r="FX171" t="s">
        <v>197</v>
      </c>
      <c r="FY171" t="s">
        <v>197</v>
      </c>
      <c r="FZ171" t="s">
        <v>632</v>
      </c>
      <c r="GA171" t="s">
        <v>543</v>
      </c>
      <c r="GB171" t="s">
        <v>699</v>
      </c>
      <c r="GC171" t="s">
        <v>197</v>
      </c>
      <c r="GD171" t="s">
        <v>197</v>
      </c>
      <c r="GE171" t="s">
        <v>154</v>
      </c>
      <c r="GF171" t="s">
        <v>154</v>
      </c>
      <c r="GG171" t="s">
        <v>197</v>
      </c>
      <c r="GH171" t="s">
        <v>147</v>
      </c>
      <c r="GP171" t="s">
        <v>147</v>
      </c>
      <c r="GY171" t="s">
        <v>547</v>
      </c>
      <c r="GZ171" t="s">
        <v>1770</v>
      </c>
      <c r="HA171" t="s">
        <v>197</v>
      </c>
      <c r="HB171" t="s">
        <v>197</v>
      </c>
      <c r="HC171" t="s">
        <v>197</v>
      </c>
      <c r="HD171" t="s">
        <v>197</v>
      </c>
      <c r="HE171" t="s">
        <v>197</v>
      </c>
      <c r="HF171" t="s">
        <v>197</v>
      </c>
      <c r="HG171" t="s">
        <v>154</v>
      </c>
      <c r="HI171" t="s">
        <v>548</v>
      </c>
      <c r="HK171" t="s">
        <v>148</v>
      </c>
      <c r="HL171" t="s">
        <v>574</v>
      </c>
      <c r="HM171" t="s">
        <v>154</v>
      </c>
      <c r="HN171" t="s">
        <v>197</v>
      </c>
      <c r="HO171" t="s">
        <v>197</v>
      </c>
      <c r="HP171" t="s">
        <v>197</v>
      </c>
      <c r="HQ171" t="s">
        <v>197</v>
      </c>
      <c r="HS171" t="s">
        <v>575</v>
      </c>
      <c r="HT171" t="s">
        <v>594</v>
      </c>
      <c r="HU171" t="s">
        <v>624</v>
      </c>
      <c r="HV171" t="s">
        <v>197</v>
      </c>
      <c r="HW171" t="s">
        <v>154</v>
      </c>
      <c r="HX171" t="s">
        <v>197</v>
      </c>
      <c r="HY171" t="s">
        <v>197</v>
      </c>
      <c r="HZ171" t="s">
        <v>197</v>
      </c>
      <c r="IA171" t="s">
        <v>154</v>
      </c>
      <c r="IB171" t="s">
        <v>197</v>
      </c>
      <c r="IC171" t="s">
        <v>197</v>
      </c>
      <c r="ID171" t="s">
        <v>154</v>
      </c>
      <c r="IE171" t="s">
        <v>197</v>
      </c>
      <c r="IF171" t="s">
        <v>197</v>
      </c>
      <c r="IG171" t="s">
        <v>197</v>
      </c>
      <c r="IH171" t="s">
        <v>197</v>
      </c>
      <c r="IJ171" t="s">
        <v>147</v>
      </c>
      <c r="JH171" t="s">
        <v>148</v>
      </c>
      <c r="JI171" t="s">
        <v>596</v>
      </c>
      <c r="JJ171" t="s">
        <v>154</v>
      </c>
      <c r="JK171" t="s">
        <v>154</v>
      </c>
      <c r="JL171" t="s">
        <v>154</v>
      </c>
      <c r="JM171" t="s">
        <v>197</v>
      </c>
      <c r="JN171" t="s">
        <v>197</v>
      </c>
      <c r="JO171" t="s">
        <v>197</v>
      </c>
      <c r="JP171" t="s">
        <v>197</v>
      </c>
      <c r="JQ171" t="s">
        <v>197</v>
      </c>
      <c r="JR171" t="s">
        <v>554</v>
      </c>
      <c r="JS171" t="s">
        <v>197</v>
      </c>
      <c r="JT171" t="s">
        <v>197</v>
      </c>
      <c r="JU171" t="s">
        <v>154</v>
      </c>
      <c r="JV171" t="s">
        <v>197</v>
      </c>
      <c r="JW171" t="s">
        <v>154</v>
      </c>
      <c r="JX171" t="s">
        <v>197</v>
      </c>
      <c r="JY171" t="s">
        <v>197</v>
      </c>
      <c r="JZ171" t="s">
        <v>147</v>
      </c>
      <c r="KA171" t="s">
        <v>164</v>
      </c>
      <c r="KB171" t="s">
        <v>639</v>
      </c>
      <c r="KD171" t="s">
        <v>614</v>
      </c>
      <c r="KE171" t="s">
        <v>154</v>
      </c>
      <c r="KF171" t="s">
        <v>197</v>
      </c>
      <c r="KG171" t="s">
        <v>197</v>
      </c>
      <c r="KH171" t="s">
        <v>197</v>
      </c>
      <c r="KI171" t="s">
        <v>197</v>
      </c>
      <c r="KJ171" t="s">
        <v>154</v>
      </c>
      <c r="KK171" t="s">
        <v>197</v>
      </c>
      <c r="KM171" t="s">
        <v>582</v>
      </c>
      <c r="KN171" t="s">
        <v>148</v>
      </c>
      <c r="KO171" t="s">
        <v>558</v>
      </c>
      <c r="KP171" t="s">
        <v>600</v>
      </c>
      <c r="KR171" t="s">
        <v>148</v>
      </c>
      <c r="KS171" t="s">
        <v>601</v>
      </c>
      <c r="KT171" t="s">
        <v>154</v>
      </c>
      <c r="KU171" t="s">
        <v>154</v>
      </c>
      <c r="KV171" t="s">
        <v>197</v>
      </c>
      <c r="KX171" t="s">
        <v>913</v>
      </c>
      <c r="KY171" t="s">
        <v>154</v>
      </c>
      <c r="KZ171" t="s">
        <v>197</v>
      </c>
      <c r="LA171" t="s">
        <v>197</v>
      </c>
      <c r="LB171" t="s">
        <v>197</v>
      </c>
      <c r="LC171" t="s">
        <v>154</v>
      </c>
      <c r="LD171" t="s">
        <v>197</v>
      </c>
      <c r="LE171" t="s">
        <v>197</v>
      </c>
      <c r="LF171" t="s">
        <v>154</v>
      </c>
      <c r="LG171" t="s">
        <v>197</v>
      </c>
      <c r="LH171" t="s">
        <v>197</v>
      </c>
      <c r="LJ171">
        <v>3</v>
      </c>
      <c r="LK171" s="24"/>
    </row>
    <row r="172" spans="1:323" x14ac:dyDescent="0.25">
      <c r="A172" s="48">
        <v>44538</v>
      </c>
      <c r="B172" s="48">
        <v>44561</v>
      </c>
      <c r="C172" t="s">
        <v>25</v>
      </c>
      <c r="D172" t="s">
        <v>6</v>
      </c>
      <c r="E172" s="49" t="s">
        <v>1779</v>
      </c>
      <c r="F172" s="49" t="s">
        <v>531</v>
      </c>
      <c r="G172" t="s">
        <v>521</v>
      </c>
      <c r="H172" t="s">
        <v>34</v>
      </c>
      <c r="I172" t="s">
        <v>522</v>
      </c>
      <c r="J172" t="s">
        <v>38</v>
      </c>
      <c r="K172" t="s">
        <v>1470</v>
      </c>
      <c r="L172" t="s">
        <v>1471</v>
      </c>
      <c r="M172" t="s">
        <v>525</v>
      </c>
      <c r="N172" t="s">
        <v>959</v>
      </c>
      <c r="O172" s="46">
        <v>4</v>
      </c>
      <c r="P172" t="s">
        <v>16</v>
      </c>
      <c r="Q172" t="s">
        <v>527</v>
      </c>
      <c r="R172" t="s">
        <v>565</v>
      </c>
      <c r="S172" t="s">
        <v>148</v>
      </c>
      <c r="T172" t="s">
        <v>529</v>
      </c>
      <c r="Z172" t="s">
        <v>530</v>
      </c>
      <c r="AA172" t="s">
        <v>154</v>
      </c>
      <c r="AB172" t="s">
        <v>197</v>
      </c>
      <c r="AC172" t="s">
        <v>197</v>
      </c>
      <c r="AD172">
        <v>122</v>
      </c>
      <c r="AE172">
        <v>453</v>
      </c>
      <c r="AF172">
        <v>122</v>
      </c>
      <c r="AG172">
        <v>453</v>
      </c>
      <c r="AH172">
        <v>14</v>
      </c>
      <c r="AI172">
        <v>14</v>
      </c>
      <c r="AJ172">
        <v>23</v>
      </c>
      <c r="AK172">
        <v>25</v>
      </c>
      <c r="AL172">
        <v>32</v>
      </c>
      <c r="AM172">
        <v>32</v>
      </c>
      <c r="AN172">
        <v>36</v>
      </c>
      <c r="AO172">
        <v>41</v>
      </c>
      <c r="AP172">
        <v>86</v>
      </c>
      <c r="AQ172">
        <v>122</v>
      </c>
      <c r="AR172">
        <v>14</v>
      </c>
      <c r="AS172">
        <v>14</v>
      </c>
      <c r="AT172">
        <v>205</v>
      </c>
      <c r="AU172">
        <v>248</v>
      </c>
      <c r="AV172" t="s">
        <v>531</v>
      </c>
      <c r="AW172" t="s">
        <v>34</v>
      </c>
      <c r="AX172" t="s">
        <v>38</v>
      </c>
      <c r="AY172" t="s">
        <v>588</v>
      </c>
      <c r="AZ172" t="s">
        <v>154</v>
      </c>
      <c r="BA172" t="s">
        <v>197</v>
      </c>
      <c r="BB172" t="s">
        <v>197</v>
      </c>
      <c r="BC172" t="s">
        <v>197</v>
      </c>
      <c r="BD172" t="s">
        <v>197</v>
      </c>
      <c r="BE172" t="s">
        <v>154</v>
      </c>
      <c r="BF172" t="s">
        <v>197</v>
      </c>
      <c r="BG172" t="s">
        <v>197</v>
      </c>
      <c r="BH172" s="24">
        <v>2018</v>
      </c>
      <c r="BI172" s="24">
        <v>2018</v>
      </c>
      <c r="BJ172" t="s">
        <v>111</v>
      </c>
      <c r="BL172" t="s">
        <v>533</v>
      </c>
      <c r="CN172">
        <v>0</v>
      </c>
      <c r="CO172">
        <v>0</v>
      </c>
      <c r="DZ172">
        <v>0</v>
      </c>
      <c r="EA172">
        <v>0</v>
      </c>
      <c r="EF172" s="1">
        <v>1</v>
      </c>
      <c r="EG172" s="1">
        <v>0</v>
      </c>
      <c r="EH172" s="1">
        <v>0</v>
      </c>
      <c r="EI172" s="1">
        <v>0</v>
      </c>
      <c r="EJ172" t="s">
        <v>534</v>
      </c>
      <c r="EL172" t="s">
        <v>666</v>
      </c>
      <c r="EM172" t="s">
        <v>197</v>
      </c>
      <c r="EN172" t="s">
        <v>197</v>
      </c>
      <c r="EO172" t="s">
        <v>197</v>
      </c>
      <c r="EP172" t="s">
        <v>197</v>
      </c>
      <c r="EQ172" t="s">
        <v>197</v>
      </c>
      <c r="ER172" t="s">
        <v>197</v>
      </c>
      <c r="ES172" t="s">
        <v>197</v>
      </c>
      <c r="ET172" t="s">
        <v>197</v>
      </c>
      <c r="EU172" t="s">
        <v>197</v>
      </c>
      <c r="EV172" t="s">
        <v>197</v>
      </c>
      <c r="EW172" t="s">
        <v>154</v>
      </c>
      <c r="FG172">
        <v>7</v>
      </c>
      <c r="FH172" t="s">
        <v>147</v>
      </c>
      <c r="FI172" t="s">
        <v>147</v>
      </c>
      <c r="FJ172" t="s">
        <v>147</v>
      </c>
      <c r="FK172" t="s">
        <v>735</v>
      </c>
      <c r="FL172" t="s">
        <v>735</v>
      </c>
      <c r="FM172" t="s">
        <v>735</v>
      </c>
      <c r="FN172" t="s">
        <v>147</v>
      </c>
      <c r="FO172" t="s">
        <v>170</v>
      </c>
      <c r="FQ172" t="s">
        <v>706</v>
      </c>
      <c r="FR172" t="s">
        <v>197</v>
      </c>
      <c r="FS172" t="s">
        <v>197</v>
      </c>
      <c r="FT172" t="s">
        <v>197</v>
      </c>
      <c r="FU172" t="s">
        <v>197</v>
      </c>
      <c r="FV172" t="s">
        <v>154</v>
      </c>
      <c r="FW172" t="s">
        <v>197</v>
      </c>
      <c r="FX172" t="s">
        <v>197</v>
      </c>
      <c r="FY172" t="s">
        <v>197</v>
      </c>
      <c r="FZ172" t="s">
        <v>632</v>
      </c>
      <c r="GA172" t="s">
        <v>543</v>
      </c>
      <c r="GB172" t="s">
        <v>544</v>
      </c>
      <c r="GC172" t="s">
        <v>197</v>
      </c>
      <c r="GD172" t="s">
        <v>197</v>
      </c>
      <c r="GE172" t="s">
        <v>197</v>
      </c>
      <c r="GF172" t="s">
        <v>154</v>
      </c>
      <c r="GG172" t="s">
        <v>197</v>
      </c>
      <c r="GH172" t="s">
        <v>147</v>
      </c>
      <c r="GP172" t="s">
        <v>147</v>
      </c>
      <c r="GY172" t="s">
        <v>547</v>
      </c>
      <c r="GZ172" t="s">
        <v>1770</v>
      </c>
      <c r="HA172" t="s">
        <v>197</v>
      </c>
      <c r="HB172" t="s">
        <v>197</v>
      </c>
      <c r="HC172" t="s">
        <v>197</v>
      </c>
      <c r="HD172" t="s">
        <v>197</v>
      </c>
      <c r="HE172" t="s">
        <v>197</v>
      </c>
      <c r="HF172" t="s">
        <v>197</v>
      </c>
      <c r="HG172" t="s">
        <v>154</v>
      </c>
      <c r="HI172" t="s">
        <v>548</v>
      </c>
      <c r="HK172" t="s">
        <v>148</v>
      </c>
      <c r="HL172" t="s">
        <v>574</v>
      </c>
      <c r="HM172" t="s">
        <v>154</v>
      </c>
      <c r="HN172" t="s">
        <v>197</v>
      </c>
      <c r="HO172" t="s">
        <v>197</v>
      </c>
      <c r="HP172" t="s">
        <v>197</v>
      </c>
      <c r="HQ172" t="s">
        <v>197</v>
      </c>
      <c r="HS172" t="s">
        <v>575</v>
      </c>
      <c r="HT172" t="s">
        <v>576</v>
      </c>
      <c r="HU172" t="s">
        <v>650</v>
      </c>
      <c r="HV172" t="s">
        <v>154</v>
      </c>
      <c r="HW172" t="s">
        <v>197</v>
      </c>
      <c r="HX172" t="s">
        <v>197</v>
      </c>
      <c r="HY172" t="s">
        <v>197</v>
      </c>
      <c r="HZ172" t="s">
        <v>154</v>
      </c>
      <c r="IA172" t="s">
        <v>154</v>
      </c>
      <c r="IB172" t="s">
        <v>197</v>
      </c>
      <c r="IC172" t="s">
        <v>197</v>
      </c>
      <c r="ID172" t="s">
        <v>197</v>
      </c>
      <c r="IE172" t="s">
        <v>197</v>
      </c>
      <c r="IF172" t="s">
        <v>197</v>
      </c>
      <c r="IG172" t="s">
        <v>197</v>
      </c>
      <c r="IH172" t="s">
        <v>197</v>
      </c>
      <c r="IJ172" t="s">
        <v>147</v>
      </c>
      <c r="JH172" t="s">
        <v>148</v>
      </c>
      <c r="JI172" t="s">
        <v>1111</v>
      </c>
      <c r="JJ172" t="s">
        <v>154</v>
      </c>
      <c r="JK172" t="s">
        <v>154</v>
      </c>
      <c r="JL172" t="s">
        <v>154</v>
      </c>
      <c r="JM172" t="s">
        <v>197</v>
      </c>
      <c r="JN172" t="s">
        <v>197</v>
      </c>
      <c r="JO172" t="s">
        <v>197</v>
      </c>
      <c r="JP172" t="s">
        <v>197</v>
      </c>
      <c r="JQ172" t="s">
        <v>197</v>
      </c>
      <c r="JR172" t="s">
        <v>878</v>
      </c>
      <c r="JS172" t="s">
        <v>197</v>
      </c>
      <c r="JT172" t="s">
        <v>197</v>
      </c>
      <c r="JU172" t="s">
        <v>197</v>
      </c>
      <c r="JV172" t="s">
        <v>197</v>
      </c>
      <c r="JW172" t="s">
        <v>154</v>
      </c>
      <c r="JX172" t="s">
        <v>154</v>
      </c>
      <c r="JY172" t="s">
        <v>197</v>
      </c>
      <c r="JZ172" t="s">
        <v>147</v>
      </c>
      <c r="KA172" t="s">
        <v>174</v>
      </c>
      <c r="KB172" t="s">
        <v>580</v>
      </c>
      <c r="KD172" t="s">
        <v>614</v>
      </c>
      <c r="KE172" t="s">
        <v>154</v>
      </c>
      <c r="KF172" t="s">
        <v>197</v>
      </c>
      <c r="KG172" t="s">
        <v>197</v>
      </c>
      <c r="KH172" t="s">
        <v>197</v>
      </c>
      <c r="KI172" t="s">
        <v>197</v>
      </c>
      <c r="KJ172" t="s">
        <v>154</v>
      </c>
      <c r="KK172" t="s">
        <v>197</v>
      </c>
      <c r="KM172" t="s">
        <v>557</v>
      </c>
      <c r="KN172" t="s">
        <v>148</v>
      </c>
      <c r="KO172" t="s">
        <v>558</v>
      </c>
      <c r="KP172" t="s">
        <v>600</v>
      </c>
      <c r="KR172" t="s">
        <v>148</v>
      </c>
      <c r="KS172" t="s">
        <v>601</v>
      </c>
      <c r="KT172" t="s">
        <v>154</v>
      </c>
      <c r="KU172" t="s">
        <v>154</v>
      </c>
      <c r="KV172" t="s">
        <v>197</v>
      </c>
      <c r="KX172" t="s">
        <v>583</v>
      </c>
      <c r="KY172" t="s">
        <v>154</v>
      </c>
      <c r="KZ172" t="s">
        <v>154</v>
      </c>
      <c r="LA172" t="s">
        <v>154</v>
      </c>
      <c r="LB172" t="s">
        <v>197</v>
      </c>
      <c r="LC172" t="s">
        <v>197</v>
      </c>
      <c r="LD172" t="s">
        <v>197</v>
      </c>
      <c r="LE172" t="s">
        <v>197</v>
      </c>
      <c r="LF172" t="s">
        <v>197</v>
      </c>
      <c r="LG172" t="s">
        <v>197</v>
      </c>
      <c r="LH172" t="s">
        <v>197</v>
      </c>
      <c r="LJ172">
        <v>2</v>
      </c>
      <c r="LK172" s="24"/>
    </row>
    <row r="173" spans="1:323" x14ac:dyDescent="0.25">
      <c r="A173" s="48">
        <v>44543</v>
      </c>
      <c r="B173" s="48">
        <v>44561</v>
      </c>
      <c r="C173" t="s">
        <v>25</v>
      </c>
      <c r="D173" t="s">
        <v>6</v>
      </c>
      <c r="E173" s="49" t="s">
        <v>1779</v>
      </c>
      <c r="F173" s="49" t="s">
        <v>531</v>
      </c>
      <c r="G173" t="s">
        <v>521</v>
      </c>
      <c r="H173" t="s">
        <v>34</v>
      </c>
      <c r="I173" t="s">
        <v>584</v>
      </c>
      <c r="J173" t="s">
        <v>35</v>
      </c>
      <c r="K173" t="s">
        <v>1472</v>
      </c>
      <c r="L173" t="s">
        <v>1224</v>
      </c>
      <c r="M173" t="s">
        <v>525</v>
      </c>
      <c r="N173" t="s">
        <v>786</v>
      </c>
      <c r="O173" s="46">
        <v>3</v>
      </c>
      <c r="P173" t="s">
        <v>16</v>
      </c>
      <c r="Q173" t="s">
        <v>527</v>
      </c>
      <c r="R173" t="s">
        <v>565</v>
      </c>
      <c r="S173" t="s">
        <v>148</v>
      </c>
      <c r="T173" t="s">
        <v>529</v>
      </c>
      <c r="Z173" t="s">
        <v>530</v>
      </c>
      <c r="AA173" t="s">
        <v>154</v>
      </c>
      <c r="AB173" t="s">
        <v>197</v>
      </c>
      <c r="AC173" t="s">
        <v>197</v>
      </c>
      <c r="AD173">
        <v>153</v>
      </c>
      <c r="AE173">
        <v>802</v>
      </c>
      <c r="AF173">
        <v>153</v>
      </c>
      <c r="AG173">
        <v>802</v>
      </c>
      <c r="AH173">
        <v>24</v>
      </c>
      <c r="AI173">
        <v>24</v>
      </c>
      <c r="AJ173">
        <v>40</v>
      </c>
      <c r="AK173">
        <v>49</v>
      </c>
      <c r="AL173">
        <v>56</v>
      </c>
      <c r="AM173">
        <v>56</v>
      </c>
      <c r="AN173">
        <v>64</v>
      </c>
      <c r="AO173">
        <v>72</v>
      </c>
      <c r="AP173">
        <v>152</v>
      </c>
      <c r="AQ173">
        <v>217</v>
      </c>
      <c r="AR173">
        <v>24</v>
      </c>
      <c r="AS173">
        <v>24</v>
      </c>
      <c r="AT173">
        <v>360</v>
      </c>
      <c r="AU173">
        <v>442</v>
      </c>
      <c r="AV173" t="s">
        <v>531</v>
      </c>
      <c r="AW173" t="s">
        <v>34</v>
      </c>
      <c r="AX173" t="s">
        <v>36</v>
      </c>
      <c r="AY173" t="s">
        <v>656</v>
      </c>
      <c r="AZ173" t="s">
        <v>154</v>
      </c>
      <c r="BA173" t="s">
        <v>197</v>
      </c>
      <c r="BB173" t="s">
        <v>197</v>
      </c>
      <c r="BC173" t="s">
        <v>197</v>
      </c>
      <c r="BD173" t="s">
        <v>154</v>
      </c>
      <c r="BE173" t="s">
        <v>154</v>
      </c>
      <c r="BF173" t="s">
        <v>197</v>
      </c>
      <c r="BG173" t="s">
        <v>197</v>
      </c>
      <c r="BH173" s="24">
        <v>2015</v>
      </c>
      <c r="BI173" s="24">
        <v>2021</v>
      </c>
      <c r="BJ173" t="s">
        <v>111</v>
      </c>
      <c r="BL173" t="s">
        <v>570</v>
      </c>
      <c r="CN173">
        <v>0</v>
      </c>
      <c r="CO173">
        <v>0</v>
      </c>
      <c r="DZ173">
        <v>0</v>
      </c>
      <c r="EA173">
        <v>0</v>
      </c>
      <c r="EF173" s="1">
        <v>1</v>
      </c>
      <c r="EG173" s="1">
        <v>0</v>
      </c>
      <c r="EH173" s="1">
        <v>0</v>
      </c>
      <c r="EI173" s="1">
        <v>0</v>
      </c>
      <c r="EJ173" t="s">
        <v>534</v>
      </c>
      <c r="EL173" t="s">
        <v>1473</v>
      </c>
      <c r="EM173" t="s">
        <v>154</v>
      </c>
      <c r="EN173" t="s">
        <v>197</v>
      </c>
      <c r="EO173" t="s">
        <v>154</v>
      </c>
      <c r="EP173" t="s">
        <v>197</v>
      </c>
      <c r="EQ173" t="s">
        <v>197</v>
      </c>
      <c r="ER173" t="s">
        <v>154</v>
      </c>
      <c r="ES173" t="s">
        <v>197</v>
      </c>
      <c r="ET173" t="s">
        <v>197</v>
      </c>
      <c r="EU173" t="s">
        <v>154</v>
      </c>
      <c r="EV173" t="s">
        <v>154</v>
      </c>
      <c r="EW173" t="s">
        <v>197</v>
      </c>
      <c r="EX173" t="s">
        <v>590</v>
      </c>
      <c r="EY173" t="s">
        <v>537</v>
      </c>
      <c r="FB173" t="s">
        <v>537</v>
      </c>
      <c r="FE173" t="s">
        <v>540</v>
      </c>
      <c r="FG173">
        <v>56</v>
      </c>
      <c r="FH173" t="s">
        <v>1209</v>
      </c>
      <c r="FI173" t="s">
        <v>148</v>
      </c>
      <c r="FJ173" t="s">
        <v>148</v>
      </c>
      <c r="FN173" t="s">
        <v>147</v>
      </c>
      <c r="FO173" t="s">
        <v>622</v>
      </c>
      <c r="FQ173" t="s">
        <v>572</v>
      </c>
      <c r="FR173" t="s">
        <v>197</v>
      </c>
      <c r="FS173" t="s">
        <v>154</v>
      </c>
      <c r="FT173" t="s">
        <v>197</v>
      </c>
      <c r="FU173" t="s">
        <v>197</v>
      </c>
      <c r="FV173" t="s">
        <v>197</v>
      </c>
      <c r="FW173" t="s">
        <v>197</v>
      </c>
      <c r="FX173" t="s">
        <v>197</v>
      </c>
      <c r="FY173" t="s">
        <v>197</v>
      </c>
      <c r="FZ173" t="s">
        <v>550</v>
      </c>
      <c r="GA173" t="s">
        <v>543</v>
      </c>
      <c r="GB173" t="s">
        <v>610</v>
      </c>
      <c r="GC173" t="s">
        <v>154</v>
      </c>
      <c r="GD173" t="s">
        <v>197</v>
      </c>
      <c r="GE173" t="s">
        <v>197</v>
      </c>
      <c r="GF173" t="s">
        <v>197</v>
      </c>
      <c r="GG173" t="s">
        <v>197</v>
      </c>
      <c r="GH173" t="s">
        <v>148</v>
      </c>
      <c r="GI173">
        <v>18</v>
      </c>
      <c r="GJ173" t="s">
        <v>591</v>
      </c>
      <c r="GK173" t="s">
        <v>154</v>
      </c>
      <c r="GL173" t="s">
        <v>197</v>
      </c>
      <c r="GM173" t="s">
        <v>592</v>
      </c>
      <c r="GN173" t="s">
        <v>147</v>
      </c>
      <c r="GO173" t="s">
        <v>593</v>
      </c>
      <c r="GP173" t="s">
        <v>147</v>
      </c>
      <c r="GY173" t="s">
        <v>547</v>
      </c>
      <c r="GZ173" t="s">
        <v>1770</v>
      </c>
      <c r="HA173" t="s">
        <v>197</v>
      </c>
      <c r="HB173" t="s">
        <v>197</v>
      </c>
      <c r="HC173" t="s">
        <v>197</v>
      </c>
      <c r="HD173" t="s">
        <v>197</v>
      </c>
      <c r="HE173" t="s">
        <v>197</v>
      </c>
      <c r="HF173" t="s">
        <v>197</v>
      </c>
      <c r="HG173" t="s">
        <v>154</v>
      </c>
      <c r="HI173" t="s">
        <v>548</v>
      </c>
      <c r="HK173" t="s">
        <v>148</v>
      </c>
      <c r="HL173" t="s">
        <v>574</v>
      </c>
      <c r="HM173" t="s">
        <v>154</v>
      </c>
      <c r="HN173" t="s">
        <v>197</v>
      </c>
      <c r="HO173" t="s">
        <v>197</v>
      </c>
      <c r="HP173" t="s">
        <v>197</v>
      </c>
      <c r="HQ173" t="s">
        <v>197</v>
      </c>
      <c r="HS173" t="s">
        <v>575</v>
      </c>
      <c r="HT173" t="s">
        <v>594</v>
      </c>
      <c r="HU173" t="s">
        <v>830</v>
      </c>
      <c r="HV173" t="s">
        <v>154</v>
      </c>
      <c r="HW173" t="s">
        <v>197</v>
      </c>
      <c r="HX173" t="s">
        <v>197</v>
      </c>
      <c r="HY173" t="s">
        <v>197</v>
      </c>
      <c r="HZ173" t="s">
        <v>197</v>
      </c>
      <c r="IA173" t="s">
        <v>154</v>
      </c>
      <c r="IB173" t="s">
        <v>154</v>
      </c>
      <c r="IC173" t="s">
        <v>197</v>
      </c>
      <c r="ID173" t="s">
        <v>197</v>
      </c>
      <c r="IE173" t="s">
        <v>197</v>
      </c>
      <c r="IF173" t="s">
        <v>197</v>
      </c>
      <c r="IG173" t="s">
        <v>197</v>
      </c>
      <c r="IH173" t="s">
        <v>197</v>
      </c>
      <c r="IJ173" t="s">
        <v>147</v>
      </c>
      <c r="JH173" t="s">
        <v>148</v>
      </c>
      <c r="JI173" t="s">
        <v>612</v>
      </c>
      <c r="JJ173" t="s">
        <v>154</v>
      </c>
      <c r="JK173" t="s">
        <v>197</v>
      </c>
      <c r="JL173" t="s">
        <v>197</v>
      </c>
      <c r="JM173" t="s">
        <v>154</v>
      </c>
      <c r="JN173" t="s">
        <v>197</v>
      </c>
      <c r="JO173" t="s">
        <v>197</v>
      </c>
      <c r="JP173" t="s">
        <v>197</v>
      </c>
      <c r="JQ173" t="s">
        <v>197</v>
      </c>
      <c r="JR173" t="s">
        <v>554</v>
      </c>
      <c r="JS173" t="s">
        <v>197</v>
      </c>
      <c r="JT173" t="s">
        <v>197</v>
      </c>
      <c r="JU173" t="s">
        <v>154</v>
      </c>
      <c r="JV173" t="s">
        <v>197</v>
      </c>
      <c r="JW173" t="s">
        <v>154</v>
      </c>
      <c r="JX173" t="s">
        <v>197</v>
      </c>
      <c r="JY173" t="s">
        <v>197</v>
      </c>
      <c r="JZ173" t="s">
        <v>147</v>
      </c>
      <c r="KA173" t="s">
        <v>179</v>
      </c>
      <c r="KB173" t="s">
        <v>580</v>
      </c>
      <c r="KD173" t="s">
        <v>599</v>
      </c>
      <c r="KE173" t="s">
        <v>197</v>
      </c>
      <c r="KF173" t="s">
        <v>197</v>
      </c>
      <c r="KG173" t="s">
        <v>197</v>
      </c>
      <c r="KH173" t="s">
        <v>154</v>
      </c>
      <c r="KI173" t="s">
        <v>197</v>
      </c>
      <c r="KJ173" t="s">
        <v>154</v>
      </c>
      <c r="KK173" t="s">
        <v>197</v>
      </c>
      <c r="KM173" t="s">
        <v>582</v>
      </c>
      <c r="KN173" t="s">
        <v>148</v>
      </c>
      <c r="KO173" t="s">
        <v>558</v>
      </c>
      <c r="KP173" t="s">
        <v>600</v>
      </c>
      <c r="KR173" t="s">
        <v>148</v>
      </c>
      <c r="KS173" t="s">
        <v>601</v>
      </c>
      <c r="KT173" t="s">
        <v>154</v>
      </c>
      <c r="KU173" t="s">
        <v>154</v>
      </c>
      <c r="KV173" t="s">
        <v>197</v>
      </c>
      <c r="KX173" t="s">
        <v>1474</v>
      </c>
      <c r="KY173" t="s">
        <v>197</v>
      </c>
      <c r="KZ173" t="s">
        <v>197</v>
      </c>
      <c r="LA173" t="s">
        <v>197</v>
      </c>
      <c r="LB173" t="s">
        <v>154</v>
      </c>
      <c r="LC173" t="s">
        <v>197</v>
      </c>
      <c r="LD173" t="s">
        <v>197</v>
      </c>
      <c r="LE173" t="s">
        <v>154</v>
      </c>
      <c r="LF173" t="s">
        <v>154</v>
      </c>
      <c r="LG173" t="s">
        <v>197</v>
      </c>
      <c r="LH173" t="s">
        <v>197</v>
      </c>
      <c r="LJ173">
        <v>3</v>
      </c>
      <c r="LK173" s="24"/>
    </row>
    <row r="174" spans="1:323" x14ac:dyDescent="0.25">
      <c r="A174" s="48">
        <v>44551</v>
      </c>
      <c r="B174" s="48">
        <v>44561</v>
      </c>
      <c r="C174" t="s">
        <v>25</v>
      </c>
      <c r="D174" t="s">
        <v>6</v>
      </c>
      <c r="E174" s="49" t="s">
        <v>1779</v>
      </c>
      <c r="F174" s="49" t="s">
        <v>531</v>
      </c>
      <c r="G174" t="s">
        <v>729</v>
      </c>
      <c r="H174" t="s">
        <v>51</v>
      </c>
      <c r="I174" t="s">
        <v>776</v>
      </c>
      <c r="J174" t="s">
        <v>55</v>
      </c>
      <c r="K174" t="s">
        <v>1475</v>
      </c>
      <c r="L174" t="s">
        <v>1476</v>
      </c>
      <c r="M174" t="s">
        <v>525</v>
      </c>
      <c r="N174" t="s">
        <v>1477</v>
      </c>
      <c r="O174" s="46">
        <v>6</v>
      </c>
      <c r="P174" t="s">
        <v>18</v>
      </c>
      <c r="S174" t="s">
        <v>148</v>
      </c>
      <c r="T174" t="s">
        <v>529</v>
      </c>
      <c r="Z174" t="s">
        <v>128</v>
      </c>
      <c r="AA174" t="s">
        <v>197</v>
      </c>
      <c r="AB174" t="s">
        <v>154</v>
      </c>
      <c r="AC174" t="s">
        <v>197</v>
      </c>
      <c r="AD174">
        <v>160</v>
      </c>
      <c r="AE174">
        <v>700</v>
      </c>
      <c r="BH174" s="24">
        <v>0</v>
      </c>
      <c r="BI174" s="24">
        <v>0</v>
      </c>
      <c r="BM174">
        <v>160</v>
      </c>
      <c r="BN174">
        <v>700</v>
      </c>
      <c r="BO174">
        <v>21</v>
      </c>
      <c r="BP174">
        <v>21</v>
      </c>
      <c r="BQ174">
        <v>35</v>
      </c>
      <c r="BR174">
        <v>42</v>
      </c>
      <c r="BS174">
        <v>49</v>
      </c>
      <c r="BT174">
        <v>49</v>
      </c>
      <c r="BU174">
        <v>56</v>
      </c>
      <c r="BV174">
        <v>63</v>
      </c>
      <c r="BW174">
        <v>133</v>
      </c>
      <c r="BX174">
        <v>189</v>
      </c>
      <c r="BY174">
        <v>21</v>
      </c>
      <c r="BZ174">
        <v>21</v>
      </c>
      <c r="CA174">
        <v>315</v>
      </c>
      <c r="CB174">
        <v>385</v>
      </c>
      <c r="CC174" t="s">
        <v>531</v>
      </c>
      <c r="CD174" t="s">
        <v>51</v>
      </c>
      <c r="CE174" t="s">
        <v>697</v>
      </c>
      <c r="CF174" t="s">
        <v>154</v>
      </c>
      <c r="CG174" t="s">
        <v>197</v>
      </c>
      <c r="CH174" t="s">
        <v>197</v>
      </c>
      <c r="CI174" t="s">
        <v>197</v>
      </c>
      <c r="CJ174" t="s">
        <v>154</v>
      </c>
      <c r="CK174" t="s">
        <v>197</v>
      </c>
      <c r="CL174" t="s">
        <v>197</v>
      </c>
      <c r="CM174" t="s">
        <v>197</v>
      </c>
      <c r="CN174">
        <v>2020</v>
      </c>
      <c r="CO174">
        <v>2020</v>
      </c>
      <c r="CP174" t="s">
        <v>114</v>
      </c>
      <c r="CR174" t="s">
        <v>147</v>
      </c>
      <c r="CS174" t="s">
        <v>802</v>
      </c>
      <c r="CT174" t="s">
        <v>154</v>
      </c>
      <c r="CU174" t="s">
        <v>197</v>
      </c>
      <c r="CV174" t="s">
        <v>197</v>
      </c>
      <c r="CW174" t="s">
        <v>197</v>
      </c>
      <c r="CX174" t="s">
        <v>197</v>
      </c>
      <c r="DZ174">
        <v>0</v>
      </c>
      <c r="EA174">
        <v>0</v>
      </c>
      <c r="EF174" s="1">
        <v>0.97499999999999998</v>
      </c>
      <c r="EG174" s="1">
        <v>0</v>
      </c>
      <c r="EH174" s="1">
        <v>2.5000000000000001E-2</v>
      </c>
      <c r="EI174" s="1">
        <v>0</v>
      </c>
      <c r="EJ174" t="s">
        <v>534</v>
      </c>
      <c r="EL174" t="s">
        <v>666</v>
      </c>
      <c r="EM174" t="s">
        <v>197</v>
      </c>
      <c r="EN174" t="s">
        <v>197</v>
      </c>
      <c r="EO174" t="s">
        <v>197</v>
      </c>
      <c r="EP174" t="s">
        <v>197</v>
      </c>
      <c r="EQ174" t="s">
        <v>197</v>
      </c>
      <c r="ER174" t="s">
        <v>197</v>
      </c>
      <c r="ES174" t="s">
        <v>197</v>
      </c>
      <c r="ET174" t="s">
        <v>197</v>
      </c>
      <c r="EU174" t="s">
        <v>197</v>
      </c>
      <c r="EV174" t="s">
        <v>197</v>
      </c>
      <c r="EW174" t="s">
        <v>154</v>
      </c>
      <c r="FG174">
        <v>80</v>
      </c>
      <c r="FH174" t="s">
        <v>147</v>
      </c>
      <c r="FI174" t="s">
        <v>147</v>
      </c>
      <c r="FJ174" t="s">
        <v>147</v>
      </c>
      <c r="FK174" t="s">
        <v>1445</v>
      </c>
      <c r="FL174" t="s">
        <v>1445</v>
      </c>
      <c r="FM174" t="s">
        <v>1445</v>
      </c>
      <c r="FN174" t="s">
        <v>148</v>
      </c>
      <c r="FQ174" t="s">
        <v>706</v>
      </c>
      <c r="FR174" t="s">
        <v>197</v>
      </c>
      <c r="FS174" t="s">
        <v>197</v>
      </c>
      <c r="FT174" t="s">
        <v>197</v>
      </c>
      <c r="FU174" t="s">
        <v>197</v>
      </c>
      <c r="FV174" t="s">
        <v>154</v>
      </c>
      <c r="FW174" t="s">
        <v>197</v>
      </c>
      <c r="FX174" t="s">
        <v>197</v>
      </c>
      <c r="FY174" t="s">
        <v>197</v>
      </c>
      <c r="FZ174" t="s">
        <v>543</v>
      </c>
      <c r="GA174" t="s">
        <v>543</v>
      </c>
      <c r="GB174" t="s">
        <v>544</v>
      </c>
      <c r="GC174" t="s">
        <v>197</v>
      </c>
      <c r="GD174" t="s">
        <v>197</v>
      </c>
      <c r="GE174" t="s">
        <v>197</v>
      </c>
      <c r="GF174" t="s">
        <v>154</v>
      </c>
      <c r="GG174" t="s">
        <v>197</v>
      </c>
      <c r="GH174" t="s">
        <v>147</v>
      </c>
      <c r="GP174" t="s">
        <v>147</v>
      </c>
      <c r="GY174" t="s">
        <v>547</v>
      </c>
      <c r="GZ174" t="s">
        <v>1770</v>
      </c>
      <c r="HA174" t="s">
        <v>197</v>
      </c>
      <c r="HB174" t="s">
        <v>197</v>
      </c>
      <c r="HC174" t="s">
        <v>197</v>
      </c>
      <c r="HD174" t="s">
        <v>197</v>
      </c>
      <c r="HE174" t="s">
        <v>197</v>
      </c>
      <c r="HF174" t="s">
        <v>197</v>
      </c>
      <c r="HG174" t="s">
        <v>154</v>
      </c>
      <c r="HI174" t="s">
        <v>548</v>
      </c>
      <c r="HK174" t="s">
        <v>148</v>
      </c>
      <c r="HL174" t="s">
        <v>574</v>
      </c>
      <c r="HM174" t="s">
        <v>154</v>
      </c>
      <c r="HN174" t="s">
        <v>197</v>
      </c>
      <c r="HO174" t="s">
        <v>197</v>
      </c>
      <c r="HP174" t="s">
        <v>197</v>
      </c>
      <c r="HQ174" t="s">
        <v>197</v>
      </c>
      <c r="HS174" t="s">
        <v>575</v>
      </c>
      <c r="HT174" t="s">
        <v>1043</v>
      </c>
      <c r="HU174" t="s">
        <v>624</v>
      </c>
      <c r="HV174" t="s">
        <v>197</v>
      </c>
      <c r="HW174" t="s">
        <v>154</v>
      </c>
      <c r="HX174" t="s">
        <v>197</v>
      </c>
      <c r="HY174" t="s">
        <v>197</v>
      </c>
      <c r="HZ174" t="s">
        <v>197</v>
      </c>
      <c r="IA174" t="s">
        <v>154</v>
      </c>
      <c r="IB174" t="s">
        <v>197</v>
      </c>
      <c r="IC174" t="s">
        <v>197</v>
      </c>
      <c r="ID174" t="s">
        <v>154</v>
      </c>
      <c r="IE174" t="s">
        <v>197</v>
      </c>
      <c r="IF174" t="s">
        <v>197</v>
      </c>
      <c r="IG174" t="s">
        <v>197</v>
      </c>
      <c r="IH174" t="s">
        <v>197</v>
      </c>
      <c r="IJ174" t="s">
        <v>147</v>
      </c>
      <c r="JH174" t="s">
        <v>148</v>
      </c>
      <c r="JI174" t="s">
        <v>1478</v>
      </c>
      <c r="JJ174" t="s">
        <v>197</v>
      </c>
      <c r="JK174" t="s">
        <v>154</v>
      </c>
      <c r="JL174" t="s">
        <v>154</v>
      </c>
      <c r="JM174" t="s">
        <v>197</v>
      </c>
      <c r="JN174" t="s">
        <v>197</v>
      </c>
      <c r="JO174" t="s">
        <v>197</v>
      </c>
      <c r="JP174" t="s">
        <v>197</v>
      </c>
      <c r="JQ174" t="s">
        <v>197</v>
      </c>
      <c r="JR174" t="s">
        <v>613</v>
      </c>
      <c r="JS174" t="s">
        <v>197</v>
      </c>
      <c r="JT174" t="s">
        <v>197</v>
      </c>
      <c r="JU174" t="s">
        <v>154</v>
      </c>
      <c r="JV174" t="s">
        <v>197</v>
      </c>
      <c r="JW174" t="s">
        <v>154</v>
      </c>
      <c r="JX174" t="s">
        <v>154</v>
      </c>
      <c r="JY174" t="s">
        <v>197</v>
      </c>
      <c r="JZ174" t="s">
        <v>147</v>
      </c>
      <c r="KA174" t="s">
        <v>180</v>
      </c>
      <c r="KB174" t="s">
        <v>580</v>
      </c>
      <c r="KD174" t="s">
        <v>614</v>
      </c>
      <c r="KE174" t="s">
        <v>154</v>
      </c>
      <c r="KF174" t="s">
        <v>197</v>
      </c>
      <c r="KG174" t="s">
        <v>197</v>
      </c>
      <c r="KH174" t="s">
        <v>197</v>
      </c>
      <c r="KI174" t="s">
        <v>197</v>
      </c>
      <c r="KJ174" t="s">
        <v>154</v>
      </c>
      <c r="KK174" t="s">
        <v>197</v>
      </c>
      <c r="KM174" t="s">
        <v>557</v>
      </c>
      <c r="KN174" t="s">
        <v>148</v>
      </c>
      <c r="KO174" t="s">
        <v>558</v>
      </c>
      <c r="KP174" t="s">
        <v>559</v>
      </c>
      <c r="KR174" t="s">
        <v>148</v>
      </c>
      <c r="KS174" t="s">
        <v>601</v>
      </c>
      <c r="KT174" t="s">
        <v>154</v>
      </c>
      <c r="KU174" t="s">
        <v>154</v>
      </c>
      <c r="KV174" t="s">
        <v>197</v>
      </c>
      <c r="KX174" t="s">
        <v>1479</v>
      </c>
      <c r="KY174" t="s">
        <v>154</v>
      </c>
      <c r="KZ174" t="s">
        <v>154</v>
      </c>
      <c r="LA174" t="s">
        <v>197</v>
      </c>
      <c r="LB174" t="s">
        <v>197</v>
      </c>
      <c r="LC174" t="s">
        <v>197</v>
      </c>
      <c r="LD174" t="s">
        <v>197</v>
      </c>
      <c r="LE174" t="s">
        <v>197</v>
      </c>
      <c r="LF174" t="s">
        <v>154</v>
      </c>
      <c r="LG174" t="s">
        <v>197</v>
      </c>
      <c r="LH174" t="s">
        <v>197</v>
      </c>
      <c r="LJ174">
        <v>3</v>
      </c>
      <c r="LK174" s="24"/>
    </row>
    <row r="175" spans="1:323" x14ac:dyDescent="0.25">
      <c r="A175" s="48">
        <v>44544</v>
      </c>
      <c r="B175" s="48">
        <v>44561</v>
      </c>
      <c r="C175" t="s">
        <v>25</v>
      </c>
      <c r="D175" t="s">
        <v>6</v>
      </c>
      <c r="E175" s="49" t="s">
        <v>1779</v>
      </c>
      <c r="F175" s="49" t="s">
        <v>531</v>
      </c>
      <c r="G175" t="s">
        <v>521</v>
      </c>
      <c r="H175" t="s">
        <v>34</v>
      </c>
      <c r="I175" t="s">
        <v>584</v>
      </c>
      <c r="J175" t="s">
        <v>35</v>
      </c>
      <c r="K175" t="s">
        <v>1480</v>
      </c>
      <c r="L175" t="s">
        <v>1481</v>
      </c>
      <c r="M175" t="s">
        <v>525</v>
      </c>
      <c r="N175" t="s">
        <v>757</v>
      </c>
      <c r="O175" s="46">
        <v>5</v>
      </c>
      <c r="P175" t="s">
        <v>16</v>
      </c>
      <c r="Q175" t="s">
        <v>527</v>
      </c>
      <c r="R175" t="s">
        <v>528</v>
      </c>
      <c r="S175" t="s">
        <v>148</v>
      </c>
      <c r="T175" t="s">
        <v>529</v>
      </c>
      <c r="Z175" t="s">
        <v>530</v>
      </c>
      <c r="AA175" t="s">
        <v>154</v>
      </c>
      <c r="AB175" t="s">
        <v>197</v>
      </c>
      <c r="AC175" t="s">
        <v>197</v>
      </c>
      <c r="AD175">
        <v>176</v>
      </c>
      <c r="AE175">
        <v>1169</v>
      </c>
      <c r="AF175">
        <v>176</v>
      </c>
      <c r="AG175">
        <v>1169</v>
      </c>
      <c r="AH175">
        <v>35</v>
      </c>
      <c r="AI175">
        <v>35</v>
      </c>
      <c r="AJ175">
        <v>58</v>
      </c>
      <c r="AK175">
        <v>70</v>
      </c>
      <c r="AL175">
        <v>82</v>
      </c>
      <c r="AM175">
        <v>82</v>
      </c>
      <c r="AN175">
        <v>94</v>
      </c>
      <c r="AO175">
        <v>105</v>
      </c>
      <c r="AP175">
        <v>222</v>
      </c>
      <c r="AQ175">
        <v>316</v>
      </c>
      <c r="AR175">
        <v>35</v>
      </c>
      <c r="AS175">
        <v>35</v>
      </c>
      <c r="AT175">
        <v>526</v>
      </c>
      <c r="AU175">
        <v>643</v>
      </c>
      <c r="AV175" t="s">
        <v>531</v>
      </c>
      <c r="AW175" t="s">
        <v>34</v>
      </c>
      <c r="AX175" t="s">
        <v>36</v>
      </c>
      <c r="AY175" t="s">
        <v>656</v>
      </c>
      <c r="AZ175" t="s">
        <v>154</v>
      </c>
      <c r="BA175" t="s">
        <v>197</v>
      </c>
      <c r="BB175" t="s">
        <v>197</v>
      </c>
      <c r="BC175" t="s">
        <v>197</v>
      </c>
      <c r="BD175" t="s">
        <v>154</v>
      </c>
      <c r="BE175" t="s">
        <v>154</v>
      </c>
      <c r="BF175" t="s">
        <v>197</v>
      </c>
      <c r="BG175" t="s">
        <v>197</v>
      </c>
      <c r="BH175" s="24">
        <v>2015</v>
      </c>
      <c r="BI175" s="24">
        <v>2020</v>
      </c>
      <c r="BJ175" t="s">
        <v>111</v>
      </c>
      <c r="BL175" t="s">
        <v>533</v>
      </c>
      <c r="CN175">
        <v>0</v>
      </c>
      <c r="CO175">
        <v>0</v>
      </c>
      <c r="DZ175">
        <v>0</v>
      </c>
      <c r="EA175">
        <v>0</v>
      </c>
      <c r="EF175" s="1">
        <v>0.94814814814814818</v>
      </c>
      <c r="EG175" s="1">
        <v>0</v>
      </c>
      <c r="EH175" s="1">
        <v>5.185185185185185E-2</v>
      </c>
      <c r="EI175" s="1">
        <v>0</v>
      </c>
      <c r="EJ175" t="s">
        <v>534</v>
      </c>
      <c r="EL175" t="s">
        <v>1482</v>
      </c>
      <c r="EM175" t="s">
        <v>154</v>
      </c>
      <c r="EN175" t="s">
        <v>154</v>
      </c>
      <c r="EO175" t="s">
        <v>154</v>
      </c>
      <c r="EP175" t="s">
        <v>197</v>
      </c>
      <c r="EQ175" t="s">
        <v>197</v>
      </c>
      <c r="ER175" t="s">
        <v>197</v>
      </c>
      <c r="ES175" t="s">
        <v>197</v>
      </c>
      <c r="ET175" t="s">
        <v>197</v>
      </c>
      <c r="EU175" t="s">
        <v>154</v>
      </c>
      <c r="EV175" t="s">
        <v>197</v>
      </c>
      <c r="EW175" t="s">
        <v>197</v>
      </c>
      <c r="EX175" t="s">
        <v>590</v>
      </c>
      <c r="EY175" t="s">
        <v>537</v>
      </c>
      <c r="EZ175" t="s">
        <v>537</v>
      </c>
      <c r="FE175" t="s">
        <v>540</v>
      </c>
      <c r="FG175">
        <v>114</v>
      </c>
      <c r="FH175" t="s">
        <v>148</v>
      </c>
      <c r="FI175" t="s">
        <v>148</v>
      </c>
      <c r="FJ175" t="s">
        <v>148</v>
      </c>
      <c r="FN175" t="s">
        <v>147</v>
      </c>
      <c r="FO175" t="s">
        <v>170</v>
      </c>
      <c r="FQ175" t="s">
        <v>572</v>
      </c>
      <c r="FR175" t="s">
        <v>197</v>
      </c>
      <c r="FS175" t="s">
        <v>154</v>
      </c>
      <c r="FT175" t="s">
        <v>197</v>
      </c>
      <c r="FU175" t="s">
        <v>197</v>
      </c>
      <c r="FV175" t="s">
        <v>197</v>
      </c>
      <c r="FW175" t="s">
        <v>197</v>
      </c>
      <c r="FX175" t="s">
        <v>197</v>
      </c>
      <c r="FY175" t="s">
        <v>197</v>
      </c>
      <c r="FZ175" t="s">
        <v>550</v>
      </c>
      <c r="GA175" t="s">
        <v>543</v>
      </c>
      <c r="GB175" t="s">
        <v>573</v>
      </c>
      <c r="GC175" t="s">
        <v>197</v>
      </c>
      <c r="GD175" t="s">
        <v>197</v>
      </c>
      <c r="GE175" t="s">
        <v>154</v>
      </c>
      <c r="GF175" t="s">
        <v>197</v>
      </c>
      <c r="GG175" t="s">
        <v>197</v>
      </c>
      <c r="GH175" t="s">
        <v>148</v>
      </c>
      <c r="GI175">
        <v>40</v>
      </c>
      <c r="GJ175" t="s">
        <v>591</v>
      </c>
      <c r="GK175" t="s">
        <v>154</v>
      </c>
      <c r="GL175" t="s">
        <v>197</v>
      </c>
      <c r="GM175" t="s">
        <v>633</v>
      </c>
      <c r="GN175" t="s">
        <v>147</v>
      </c>
      <c r="GO175" t="s">
        <v>593</v>
      </c>
      <c r="GP175" t="s">
        <v>147</v>
      </c>
      <c r="GY175" t="s">
        <v>547</v>
      </c>
      <c r="GZ175" t="s">
        <v>1770</v>
      </c>
      <c r="HA175" t="s">
        <v>197</v>
      </c>
      <c r="HB175" t="s">
        <v>197</v>
      </c>
      <c r="HC175" t="s">
        <v>197</v>
      </c>
      <c r="HD175" t="s">
        <v>197</v>
      </c>
      <c r="HE175" t="s">
        <v>197</v>
      </c>
      <c r="HF175" t="s">
        <v>197</v>
      </c>
      <c r="HG175" t="s">
        <v>154</v>
      </c>
      <c r="HI175" t="s">
        <v>623</v>
      </c>
      <c r="HK175" t="s">
        <v>148</v>
      </c>
      <c r="HL175" t="s">
        <v>574</v>
      </c>
      <c r="HM175" t="s">
        <v>154</v>
      </c>
      <c r="HN175" t="s">
        <v>197</v>
      </c>
      <c r="HO175" t="s">
        <v>197</v>
      </c>
      <c r="HP175" t="s">
        <v>197</v>
      </c>
      <c r="HQ175" t="s">
        <v>197</v>
      </c>
      <c r="HS175" t="s">
        <v>575</v>
      </c>
      <c r="HT175" t="s">
        <v>594</v>
      </c>
      <c r="HU175" t="s">
        <v>1483</v>
      </c>
      <c r="HV175" t="s">
        <v>197</v>
      </c>
      <c r="HW175" t="s">
        <v>197</v>
      </c>
      <c r="HX175" t="s">
        <v>197</v>
      </c>
      <c r="HY175" t="s">
        <v>197</v>
      </c>
      <c r="HZ175" t="s">
        <v>197</v>
      </c>
      <c r="IA175" t="s">
        <v>154</v>
      </c>
      <c r="IB175" t="s">
        <v>154</v>
      </c>
      <c r="IC175" t="s">
        <v>197</v>
      </c>
      <c r="ID175" t="s">
        <v>154</v>
      </c>
      <c r="IE175" t="s">
        <v>197</v>
      </c>
      <c r="IF175" t="s">
        <v>197</v>
      </c>
      <c r="IG175" t="s">
        <v>197</v>
      </c>
      <c r="IH175" t="s">
        <v>197</v>
      </c>
      <c r="IJ175" t="s">
        <v>147</v>
      </c>
      <c r="JH175" t="s">
        <v>148</v>
      </c>
      <c r="JI175" t="s">
        <v>1484</v>
      </c>
      <c r="JJ175" t="s">
        <v>197</v>
      </c>
      <c r="JK175" t="s">
        <v>197</v>
      </c>
      <c r="JL175" t="s">
        <v>154</v>
      </c>
      <c r="JM175" t="s">
        <v>197</v>
      </c>
      <c r="JN175" t="s">
        <v>154</v>
      </c>
      <c r="JO175" t="s">
        <v>154</v>
      </c>
      <c r="JP175" t="s">
        <v>197</v>
      </c>
      <c r="JQ175" t="s">
        <v>197</v>
      </c>
      <c r="JR175" t="s">
        <v>878</v>
      </c>
      <c r="JS175" t="s">
        <v>197</v>
      </c>
      <c r="JT175" t="s">
        <v>197</v>
      </c>
      <c r="JU175" t="s">
        <v>197</v>
      </c>
      <c r="JV175" t="s">
        <v>197</v>
      </c>
      <c r="JW175" t="s">
        <v>154</v>
      </c>
      <c r="JX175" t="s">
        <v>154</v>
      </c>
      <c r="JY175" t="s">
        <v>197</v>
      </c>
      <c r="JZ175" t="s">
        <v>148</v>
      </c>
      <c r="KB175" t="s">
        <v>555</v>
      </c>
      <c r="KD175" t="s">
        <v>556</v>
      </c>
      <c r="KE175" t="s">
        <v>154</v>
      </c>
      <c r="KF175" t="s">
        <v>197</v>
      </c>
      <c r="KG175" t="s">
        <v>197</v>
      </c>
      <c r="KH175" t="s">
        <v>154</v>
      </c>
      <c r="KI175" t="s">
        <v>197</v>
      </c>
      <c r="KJ175" t="s">
        <v>197</v>
      </c>
      <c r="KK175" t="s">
        <v>197</v>
      </c>
      <c r="KM175" t="s">
        <v>557</v>
      </c>
      <c r="KN175" t="s">
        <v>148</v>
      </c>
      <c r="KO175" t="s">
        <v>558</v>
      </c>
      <c r="KP175" t="s">
        <v>600</v>
      </c>
      <c r="KR175" t="s">
        <v>148</v>
      </c>
      <c r="KS175" t="s">
        <v>761</v>
      </c>
      <c r="KT175" t="s">
        <v>154</v>
      </c>
      <c r="KU175" t="s">
        <v>197</v>
      </c>
      <c r="KV175" t="s">
        <v>197</v>
      </c>
      <c r="KX175" t="s">
        <v>720</v>
      </c>
      <c r="KY175" t="s">
        <v>154</v>
      </c>
      <c r="KZ175" t="s">
        <v>197</v>
      </c>
      <c r="LA175" t="s">
        <v>197</v>
      </c>
      <c r="LB175" t="s">
        <v>197</v>
      </c>
      <c r="LC175" t="s">
        <v>154</v>
      </c>
      <c r="LD175" t="s">
        <v>197</v>
      </c>
      <c r="LE175" t="s">
        <v>197</v>
      </c>
      <c r="LF175" t="s">
        <v>154</v>
      </c>
      <c r="LG175" t="s">
        <v>197</v>
      </c>
      <c r="LH175" t="s">
        <v>197</v>
      </c>
      <c r="LJ175">
        <v>3</v>
      </c>
      <c r="LK175" s="24"/>
    </row>
    <row r="176" spans="1:323" x14ac:dyDescent="0.25">
      <c r="A176" s="48">
        <v>44551</v>
      </c>
      <c r="B176" s="48">
        <v>44561</v>
      </c>
      <c r="C176" t="s">
        <v>25</v>
      </c>
      <c r="D176" t="s">
        <v>6</v>
      </c>
      <c r="E176" s="49" t="s">
        <v>1779</v>
      </c>
      <c r="F176" s="49" t="s">
        <v>531</v>
      </c>
      <c r="G176" t="s">
        <v>729</v>
      </c>
      <c r="H176" t="s">
        <v>51</v>
      </c>
      <c r="I176" t="s">
        <v>776</v>
      </c>
      <c r="J176" t="s">
        <v>55</v>
      </c>
      <c r="K176" t="s">
        <v>1485</v>
      </c>
      <c r="L176" t="s">
        <v>1477</v>
      </c>
      <c r="M176" t="s">
        <v>525</v>
      </c>
      <c r="N176" t="s">
        <v>1486</v>
      </c>
      <c r="O176" s="46">
        <v>6</v>
      </c>
      <c r="P176" t="s">
        <v>18</v>
      </c>
      <c r="S176" t="s">
        <v>148</v>
      </c>
      <c r="T176" t="s">
        <v>529</v>
      </c>
      <c r="Z176" t="s">
        <v>128</v>
      </c>
      <c r="AA176" t="s">
        <v>197</v>
      </c>
      <c r="AB176" t="s">
        <v>154</v>
      </c>
      <c r="AC176" t="s">
        <v>197</v>
      </c>
      <c r="AD176">
        <v>190</v>
      </c>
      <c r="AE176">
        <v>850</v>
      </c>
      <c r="BH176" s="24">
        <v>0</v>
      </c>
      <c r="BI176" s="24">
        <v>0</v>
      </c>
      <c r="BM176">
        <v>190</v>
      </c>
      <c r="BN176">
        <v>850</v>
      </c>
      <c r="BO176">
        <v>26</v>
      </c>
      <c r="BP176">
        <v>26</v>
      </c>
      <c r="BQ176">
        <v>43</v>
      </c>
      <c r="BR176">
        <v>46</v>
      </c>
      <c r="BS176">
        <v>60</v>
      </c>
      <c r="BT176">
        <v>60</v>
      </c>
      <c r="BU176">
        <v>68</v>
      </c>
      <c r="BV176">
        <v>77</v>
      </c>
      <c r="BW176">
        <v>162</v>
      </c>
      <c r="BX176">
        <v>230</v>
      </c>
      <c r="BY176">
        <v>26</v>
      </c>
      <c r="BZ176">
        <v>26</v>
      </c>
      <c r="CA176">
        <v>385</v>
      </c>
      <c r="CB176">
        <v>465</v>
      </c>
      <c r="CC176" t="s">
        <v>531</v>
      </c>
      <c r="CD176" t="s">
        <v>51</v>
      </c>
      <c r="CE176" t="s">
        <v>697</v>
      </c>
      <c r="CF176" t="s">
        <v>154</v>
      </c>
      <c r="CG176" t="s">
        <v>197</v>
      </c>
      <c r="CH176" t="s">
        <v>197</v>
      </c>
      <c r="CI176" t="s">
        <v>197</v>
      </c>
      <c r="CJ176" t="s">
        <v>154</v>
      </c>
      <c r="CK176" t="s">
        <v>197</v>
      </c>
      <c r="CL176" t="s">
        <v>197</v>
      </c>
      <c r="CM176" t="s">
        <v>197</v>
      </c>
      <c r="CN176">
        <v>2019</v>
      </c>
      <c r="CO176">
        <v>2019</v>
      </c>
      <c r="CP176" t="s">
        <v>112</v>
      </c>
      <c r="CR176" t="s">
        <v>147</v>
      </c>
      <c r="CS176" t="s">
        <v>802</v>
      </c>
      <c r="CT176" t="s">
        <v>154</v>
      </c>
      <c r="CU176" t="s">
        <v>197</v>
      </c>
      <c r="CV176" t="s">
        <v>197</v>
      </c>
      <c r="CW176" t="s">
        <v>197</v>
      </c>
      <c r="CX176" t="s">
        <v>197</v>
      </c>
      <c r="DZ176">
        <v>0</v>
      </c>
      <c r="EA176">
        <v>0</v>
      </c>
      <c r="EF176" s="1">
        <v>0.84210526315789469</v>
      </c>
      <c r="EG176" s="1">
        <v>0</v>
      </c>
      <c r="EH176" s="1">
        <v>0.15789473684210525</v>
      </c>
      <c r="EI176" s="1">
        <v>0</v>
      </c>
      <c r="EJ176" t="s">
        <v>534</v>
      </c>
      <c r="EL176" t="s">
        <v>951</v>
      </c>
      <c r="EM176" t="s">
        <v>197</v>
      </c>
      <c r="EN176" t="s">
        <v>197</v>
      </c>
      <c r="EO176" t="s">
        <v>154</v>
      </c>
      <c r="EP176" t="s">
        <v>197</v>
      </c>
      <c r="EQ176" t="s">
        <v>197</v>
      </c>
      <c r="ER176" t="s">
        <v>197</v>
      </c>
      <c r="ES176" t="s">
        <v>197</v>
      </c>
      <c r="ET176" t="s">
        <v>197</v>
      </c>
      <c r="EU176" t="s">
        <v>197</v>
      </c>
      <c r="EV176" t="s">
        <v>197</v>
      </c>
      <c r="EW176" t="s">
        <v>197</v>
      </c>
      <c r="FE176" t="s">
        <v>540</v>
      </c>
      <c r="FG176">
        <v>91</v>
      </c>
      <c r="FH176" t="s">
        <v>148</v>
      </c>
      <c r="FI176" t="s">
        <v>148</v>
      </c>
      <c r="FJ176" t="s">
        <v>148</v>
      </c>
      <c r="FN176" t="s">
        <v>148</v>
      </c>
      <c r="FQ176" t="s">
        <v>688</v>
      </c>
      <c r="FR176" t="s">
        <v>197</v>
      </c>
      <c r="FS176" t="s">
        <v>154</v>
      </c>
      <c r="FT176" t="s">
        <v>197</v>
      </c>
      <c r="FU176" t="s">
        <v>197</v>
      </c>
      <c r="FV176" t="s">
        <v>154</v>
      </c>
      <c r="FW176" t="s">
        <v>197</v>
      </c>
      <c r="FX176" t="s">
        <v>197</v>
      </c>
      <c r="FY176" t="s">
        <v>197</v>
      </c>
      <c r="FZ176" t="s">
        <v>543</v>
      </c>
      <c r="GA176" t="s">
        <v>543</v>
      </c>
      <c r="GB176" t="s">
        <v>610</v>
      </c>
      <c r="GC176" t="s">
        <v>154</v>
      </c>
      <c r="GD176" t="s">
        <v>197</v>
      </c>
      <c r="GE176" t="s">
        <v>197</v>
      </c>
      <c r="GF176" t="s">
        <v>197</v>
      </c>
      <c r="GG176" t="s">
        <v>197</v>
      </c>
      <c r="GH176" t="s">
        <v>147</v>
      </c>
      <c r="GP176" t="s">
        <v>147</v>
      </c>
      <c r="GY176" t="s">
        <v>547</v>
      </c>
      <c r="GZ176" t="s">
        <v>1770</v>
      </c>
      <c r="HA176" t="s">
        <v>197</v>
      </c>
      <c r="HB176" t="s">
        <v>197</v>
      </c>
      <c r="HC176" t="s">
        <v>197</v>
      </c>
      <c r="HD176" t="s">
        <v>197</v>
      </c>
      <c r="HE176" t="s">
        <v>197</v>
      </c>
      <c r="HF176" t="s">
        <v>197</v>
      </c>
      <c r="HG176" t="s">
        <v>154</v>
      </c>
      <c r="HI176" t="s">
        <v>548</v>
      </c>
      <c r="HK176" t="s">
        <v>148</v>
      </c>
      <c r="HL176" t="s">
        <v>574</v>
      </c>
      <c r="HM176" t="s">
        <v>154</v>
      </c>
      <c r="HN176" t="s">
        <v>197</v>
      </c>
      <c r="HO176" t="s">
        <v>197</v>
      </c>
      <c r="HP176" t="s">
        <v>197</v>
      </c>
      <c r="HQ176" t="s">
        <v>197</v>
      </c>
      <c r="HS176" t="s">
        <v>575</v>
      </c>
      <c r="HT176" t="s">
        <v>803</v>
      </c>
      <c r="HU176" t="s">
        <v>824</v>
      </c>
      <c r="HV176" t="s">
        <v>154</v>
      </c>
      <c r="HW176" t="s">
        <v>154</v>
      </c>
      <c r="HX176" t="s">
        <v>197</v>
      </c>
      <c r="HY176" t="s">
        <v>197</v>
      </c>
      <c r="HZ176" t="s">
        <v>197</v>
      </c>
      <c r="IA176" t="s">
        <v>154</v>
      </c>
      <c r="IB176" t="s">
        <v>197</v>
      </c>
      <c r="IC176" t="s">
        <v>197</v>
      </c>
      <c r="ID176" t="s">
        <v>197</v>
      </c>
      <c r="IE176" t="s">
        <v>197</v>
      </c>
      <c r="IF176" t="s">
        <v>197</v>
      </c>
      <c r="IG176" t="s">
        <v>197</v>
      </c>
      <c r="IH176" t="s">
        <v>197</v>
      </c>
      <c r="IJ176" t="s">
        <v>147</v>
      </c>
      <c r="JH176" t="s">
        <v>148</v>
      </c>
      <c r="JI176" t="s">
        <v>717</v>
      </c>
      <c r="JJ176" t="s">
        <v>154</v>
      </c>
      <c r="JK176" t="s">
        <v>197</v>
      </c>
      <c r="JL176" t="s">
        <v>197</v>
      </c>
      <c r="JM176" t="s">
        <v>154</v>
      </c>
      <c r="JN176" t="s">
        <v>154</v>
      </c>
      <c r="JO176" t="s">
        <v>197</v>
      </c>
      <c r="JP176" t="s">
        <v>197</v>
      </c>
      <c r="JQ176" t="s">
        <v>197</v>
      </c>
      <c r="JR176" t="s">
        <v>554</v>
      </c>
      <c r="JS176" t="s">
        <v>197</v>
      </c>
      <c r="JT176" t="s">
        <v>197</v>
      </c>
      <c r="JU176" t="s">
        <v>154</v>
      </c>
      <c r="JV176" t="s">
        <v>197</v>
      </c>
      <c r="JW176" t="s">
        <v>154</v>
      </c>
      <c r="JX176" t="s">
        <v>197</v>
      </c>
      <c r="JY176" t="s">
        <v>197</v>
      </c>
      <c r="JZ176" t="s">
        <v>148</v>
      </c>
      <c r="KB176" t="s">
        <v>580</v>
      </c>
      <c r="KD176" t="s">
        <v>614</v>
      </c>
      <c r="KE176" t="s">
        <v>154</v>
      </c>
      <c r="KF176" t="s">
        <v>197</v>
      </c>
      <c r="KG176" t="s">
        <v>197</v>
      </c>
      <c r="KH176" t="s">
        <v>197</v>
      </c>
      <c r="KI176" t="s">
        <v>197</v>
      </c>
      <c r="KJ176" t="s">
        <v>154</v>
      </c>
      <c r="KK176" t="s">
        <v>197</v>
      </c>
      <c r="KM176" t="s">
        <v>557</v>
      </c>
      <c r="KN176" t="s">
        <v>148</v>
      </c>
      <c r="KO176" t="s">
        <v>558</v>
      </c>
      <c r="KP176" t="s">
        <v>559</v>
      </c>
      <c r="KR176" t="s">
        <v>148</v>
      </c>
      <c r="KS176" t="s">
        <v>601</v>
      </c>
      <c r="KT176" t="s">
        <v>154</v>
      </c>
      <c r="KU176" t="s">
        <v>154</v>
      </c>
      <c r="KV176" t="s">
        <v>197</v>
      </c>
      <c r="KX176" t="s">
        <v>1084</v>
      </c>
      <c r="KY176" t="s">
        <v>154</v>
      </c>
      <c r="KZ176" t="s">
        <v>197</v>
      </c>
      <c r="LA176" t="s">
        <v>197</v>
      </c>
      <c r="LB176" t="s">
        <v>197</v>
      </c>
      <c r="LC176" t="s">
        <v>154</v>
      </c>
      <c r="LD176" t="s">
        <v>197</v>
      </c>
      <c r="LE176" t="s">
        <v>197</v>
      </c>
      <c r="LF176" t="s">
        <v>154</v>
      </c>
      <c r="LG176" t="s">
        <v>197</v>
      </c>
      <c r="LH176" t="s">
        <v>197</v>
      </c>
      <c r="LJ176">
        <v>3</v>
      </c>
      <c r="LK176" s="24"/>
    </row>
    <row r="177" spans="1:323" x14ac:dyDescent="0.25">
      <c r="A177" s="48">
        <v>44543</v>
      </c>
      <c r="B177" s="48">
        <v>44561</v>
      </c>
      <c r="C177" t="s">
        <v>25</v>
      </c>
      <c r="D177" t="s">
        <v>6</v>
      </c>
      <c r="E177" s="49" t="s">
        <v>1779</v>
      </c>
      <c r="F177" s="49" t="s">
        <v>531</v>
      </c>
      <c r="G177" t="s">
        <v>521</v>
      </c>
      <c r="H177" t="s">
        <v>34</v>
      </c>
      <c r="I177" t="s">
        <v>584</v>
      </c>
      <c r="J177" t="s">
        <v>35</v>
      </c>
      <c r="K177" t="s">
        <v>1487</v>
      </c>
      <c r="L177" t="s">
        <v>1425</v>
      </c>
      <c r="M177" t="s">
        <v>525</v>
      </c>
      <c r="N177" t="s">
        <v>1488</v>
      </c>
      <c r="O177" s="46">
        <v>2</v>
      </c>
      <c r="P177" t="s">
        <v>16</v>
      </c>
      <c r="Q177" t="s">
        <v>527</v>
      </c>
      <c r="R177" t="s">
        <v>565</v>
      </c>
      <c r="S177" t="s">
        <v>148</v>
      </c>
      <c r="T177" t="s">
        <v>529</v>
      </c>
      <c r="Z177" t="s">
        <v>530</v>
      </c>
      <c r="AA177" t="s">
        <v>154</v>
      </c>
      <c r="AB177" t="s">
        <v>197</v>
      </c>
      <c r="AC177" t="s">
        <v>197</v>
      </c>
      <c r="AD177">
        <v>140</v>
      </c>
      <c r="AE177">
        <v>430</v>
      </c>
      <c r="AF177">
        <v>140</v>
      </c>
      <c r="AG177">
        <v>430</v>
      </c>
      <c r="AH177">
        <v>15</v>
      </c>
      <c r="AI177">
        <v>13</v>
      </c>
      <c r="AJ177">
        <v>13</v>
      </c>
      <c r="AK177">
        <v>19</v>
      </c>
      <c r="AL177">
        <v>24</v>
      </c>
      <c r="AM177">
        <v>36</v>
      </c>
      <c r="AN177">
        <v>31</v>
      </c>
      <c r="AO177">
        <v>39</v>
      </c>
      <c r="AP177">
        <v>80</v>
      </c>
      <c r="AQ177">
        <v>123</v>
      </c>
      <c r="AR177">
        <v>22</v>
      </c>
      <c r="AS177">
        <v>15</v>
      </c>
      <c r="AT177">
        <v>185</v>
      </c>
      <c r="AU177">
        <v>245</v>
      </c>
      <c r="AV177" t="s">
        <v>531</v>
      </c>
      <c r="AW177" t="s">
        <v>34</v>
      </c>
      <c r="AX177" t="s">
        <v>36</v>
      </c>
      <c r="AY177" t="s">
        <v>532</v>
      </c>
      <c r="AZ177" t="s">
        <v>154</v>
      </c>
      <c r="BA177" t="s">
        <v>197</v>
      </c>
      <c r="BB177" t="s">
        <v>197</v>
      </c>
      <c r="BC177" t="s">
        <v>197</v>
      </c>
      <c r="BD177" t="s">
        <v>154</v>
      </c>
      <c r="BE177" t="s">
        <v>154</v>
      </c>
      <c r="BF177" t="s">
        <v>197</v>
      </c>
      <c r="BG177" t="s">
        <v>197</v>
      </c>
      <c r="BH177" s="24">
        <v>2016</v>
      </c>
      <c r="BI177" s="24">
        <v>2016</v>
      </c>
      <c r="BJ177" t="s">
        <v>111</v>
      </c>
      <c r="BL177" t="s">
        <v>570</v>
      </c>
      <c r="CN177">
        <v>0</v>
      </c>
      <c r="CO177">
        <v>0</v>
      </c>
      <c r="DZ177">
        <v>0</v>
      </c>
      <c r="EA177">
        <v>0</v>
      </c>
      <c r="EF177" s="1">
        <v>1</v>
      </c>
      <c r="EG177" s="1">
        <v>0</v>
      </c>
      <c r="EH177" s="1">
        <v>0</v>
      </c>
      <c r="EI177" s="1">
        <v>0</v>
      </c>
      <c r="EJ177" t="s">
        <v>534</v>
      </c>
      <c r="EL177" t="s">
        <v>1489</v>
      </c>
      <c r="EM177" t="s">
        <v>154</v>
      </c>
      <c r="EN177" t="s">
        <v>154</v>
      </c>
      <c r="EO177" t="s">
        <v>154</v>
      </c>
      <c r="EP177" t="s">
        <v>197</v>
      </c>
      <c r="EQ177" t="s">
        <v>154</v>
      </c>
      <c r="ER177" t="s">
        <v>154</v>
      </c>
      <c r="ES177" t="s">
        <v>197</v>
      </c>
      <c r="ET177" t="s">
        <v>197</v>
      </c>
      <c r="EU177" t="s">
        <v>154</v>
      </c>
      <c r="EV177" t="s">
        <v>154</v>
      </c>
      <c r="EW177" t="s">
        <v>197</v>
      </c>
      <c r="EX177" t="s">
        <v>590</v>
      </c>
      <c r="EY177" t="s">
        <v>537</v>
      </c>
      <c r="EZ177" t="s">
        <v>537</v>
      </c>
      <c r="FA177" t="s">
        <v>537</v>
      </c>
      <c r="FB177" t="s">
        <v>537</v>
      </c>
      <c r="FE177" t="s">
        <v>540</v>
      </c>
      <c r="FG177">
        <v>100</v>
      </c>
      <c r="FH177" t="s">
        <v>148</v>
      </c>
      <c r="FI177" t="s">
        <v>148</v>
      </c>
      <c r="FJ177" t="s">
        <v>148</v>
      </c>
      <c r="FN177" t="s">
        <v>147</v>
      </c>
      <c r="FO177" t="s">
        <v>622</v>
      </c>
      <c r="FQ177" t="s">
        <v>572</v>
      </c>
      <c r="FR177" t="s">
        <v>197</v>
      </c>
      <c r="FS177" t="s">
        <v>154</v>
      </c>
      <c r="FT177" t="s">
        <v>197</v>
      </c>
      <c r="FU177" t="s">
        <v>197</v>
      </c>
      <c r="FV177" t="s">
        <v>197</v>
      </c>
      <c r="FW177" t="s">
        <v>197</v>
      </c>
      <c r="FX177" t="s">
        <v>197</v>
      </c>
      <c r="FY177" t="s">
        <v>197</v>
      </c>
      <c r="FZ177" t="s">
        <v>550</v>
      </c>
      <c r="GA177" t="s">
        <v>543</v>
      </c>
      <c r="GB177" t="s">
        <v>573</v>
      </c>
      <c r="GC177" t="s">
        <v>197</v>
      </c>
      <c r="GD177" t="s">
        <v>197</v>
      </c>
      <c r="GE177" t="s">
        <v>154</v>
      </c>
      <c r="GF177" t="s">
        <v>197</v>
      </c>
      <c r="GG177" t="s">
        <v>197</v>
      </c>
      <c r="GH177" t="s">
        <v>148</v>
      </c>
      <c r="GI177">
        <v>40</v>
      </c>
      <c r="GJ177" t="s">
        <v>591</v>
      </c>
      <c r="GK177" t="s">
        <v>154</v>
      </c>
      <c r="GL177" t="s">
        <v>197</v>
      </c>
      <c r="GM177" t="s">
        <v>633</v>
      </c>
      <c r="GN177" t="s">
        <v>147</v>
      </c>
      <c r="GO177" t="s">
        <v>593</v>
      </c>
      <c r="GP177" t="s">
        <v>147</v>
      </c>
      <c r="GY177" t="s">
        <v>547</v>
      </c>
      <c r="GZ177" t="s">
        <v>1770</v>
      </c>
      <c r="HA177" t="s">
        <v>197</v>
      </c>
      <c r="HB177" t="s">
        <v>197</v>
      </c>
      <c r="HC177" t="s">
        <v>197</v>
      </c>
      <c r="HD177" t="s">
        <v>197</v>
      </c>
      <c r="HE177" t="s">
        <v>197</v>
      </c>
      <c r="HF177" t="s">
        <v>197</v>
      </c>
      <c r="HG177" t="s">
        <v>154</v>
      </c>
      <c r="HI177" t="s">
        <v>548</v>
      </c>
      <c r="HK177" t="s">
        <v>147</v>
      </c>
      <c r="HU177" t="s">
        <v>611</v>
      </c>
      <c r="HV177" t="s">
        <v>197</v>
      </c>
      <c r="HW177" t="s">
        <v>197</v>
      </c>
      <c r="HX177" t="s">
        <v>197</v>
      </c>
      <c r="HY177" t="s">
        <v>197</v>
      </c>
      <c r="HZ177" t="s">
        <v>197</v>
      </c>
      <c r="IA177" t="s">
        <v>154</v>
      </c>
      <c r="IB177" t="s">
        <v>154</v>
      </c>
      <c r="IC177" t="s">
        <v>197</v>
      </c>
      <c r="ID177" t="s">
        <v>154</v>
      </c>
      <c r="IE177" t="s">
        <v>197</v>
      </c>
      <c r="IF177" t="s">
        <v>197</v>
      </c>
      <c r="IG177" t="s">
        <v>197</v>
      </c>
      <c r="IH177" t="s">
        <v>197</v>
      </c>
      <c r="IJ177" t="s">
        <v>147</v>
      </c>
      <c r="JH177" t="s">
        <v>148</v>
      </c>
      <c r="JI177" t="s">
        <v>651</v>
      </c>
      <c r="JJ177" t="s">
        <v>154</v>
      </c>
      <c r="JK177" t="s">
        <v>154</v>
      </c>
      <c r="JL177" t="s">
        <v>197</v>
      </c>
      <c r="JM177" t="s">
        <v>154</v>
      </c>
      <c r="JN177" t="s">
        <v>197</v>
      </c>
      <c r="JO177" t="s">
        <v>197</v>
      </c>
      <c r="JP177" t="s">
        <v>197</v>
      </c>
      <c r="JQ177" t="s">
        <v>197</v>
      </c>
      <c r="JR177" t="s">
        <v>613</v>
      </c>
      <c r="JS177" t="s">
        <v>197</v>
      </c>
      <c r="JT177" t="s">
        <v>197</v>
      </c>
      <c r="JU177" t="s">
        <v>154</v>
      </c>
      <c r="JV177" t="s">
        <v>197</v>
      </c>
      <c r="JW177" t="s">
        <v>154</v>
      </c>
      <c r="JX177" t="s">
        <v>154</v>
      </c>
      <c r="JY177" t="s">
        <v>197</v>
      </c>
      <c r="JZ177" t="s">
        <v>147</v>
      </c>
      <c r="KA177" t="s">
        <v>167</v>
      </c>
      <c r="KB177" t="s">
        <v>598</v>
      </c>
      <c r="KD177" t="s">
        <v>614</v>
      </c>
      <c r="KE177" t="s">
        <v>154</v>
      </c>
      <c r="KF177" t="s">
        <v>197</v>
      </c>
      <c r="KG177" t="s">
        <v>197</v>
      </c>
      <c r="KH177" t="s">
        <v>197</v>
      </c>
      <c r="KI177" t="s">
        <v>197</v>
      </c>
      <c r="KJ177" t="s">
        <v>154</v>
      </c>
      <c r="KK177" t="s">
        <v>197</v>
      </c>
      <c r="KM177" t="s">
        <v>582</v>
      </c>
      <c r="KN177" t="s">
        <v>148</v>
      </c>
      <c r="KO177" t="s">
        <v>558</v>
      </c>
      <c r="KP177" t="s">
        <v>600</v>
      </c>
      <c r="KR177" t="s">
        <v>148</v>
      </c>
      <c r="KS177" t="s">
        <v>761</v>
      </c>
      <c r="KT177" t="s">
        <v>154</v>
      </c>
      <c r="KU177" t="s">
        <v>197</v>
      </c>
      <c r="KV177" t="s">
        <v>197</v>
      </c>
      <c r="KX177" t="s">
        <v>1221</v>
      </c>
      <c r="KY177" t="s">
        <v>154</v>
      </c>
      <c r="KZ177" t="s">
        <v>197</v>
      </c>
      <c r="LA177" t="s">
        <v>197</v>
      </c>
      <c r="LB177" t="s">
        <v>197</v>
      </c>
      <c r="LC177" t="s">
        <v>197</v>
      </c>
      <c r="LD177" t="s">
        <v>197</v>
      </c>
      <c r="LE177" t="s">
        <v>154</v>
      </c>
      <c r="LF177" t="s">
        <v>154</v>
      </c>
      <c r="LG177" t="s">
        <v>197</v>
      </c>
      <c r="LH177" t="s">
        <v>197</v>
      </c>
      <c r="LJ177">
        <v>4</v>
      </c>
      <c r="LK177" s="24"/>
    </row>
    <row r="178" spans="1:323" x14ac:dyDescent="0.25">
      <c r="A178" s="48">
        <v>44543</v>
      </c>
      <c r="B178" s="48">
        <v>44561</v>
      </c>
      <c r="C178" t="s">
        <v>25</v>
      </c>
      <c r="D178" t="s">
        <v>6</v>
      </c>
      <c r="E178" s="49" t="s">
        <v>1779</v>
      </c>
      <c r="F178" s="49" t="s">
        <v>531</v>
      </c>
      <c r="G178" t="s">
        <v>521</v>
      </c>
      <c r="H178" t="s">
        <v>34</v>
      </c>
      <c r="I178" t="s">
        <v>584</v>
      </c>
      <c r="J178" t="s">
        <v>35</v>
      </c>
      <c r="K178" t="s">
        <v>1490</v>
      </c>
      <c r="L178" t="s">
        <v>1488</v>
      </c>
      <c r="M178" t="s">
        <v>525</v>
      </c>
      <c r="N178" t="s">
        <v>1425</v>
      </c>
      <c r="O178" s="46">
        <v>3</v>
      </c>
      <c r="P178" t="s">
        <v>16</v>
      </c>
      <c r="Q178" t="s">
        <v>527</v>
      </c>
      <c r="R178" t="s">
        <v>528</v>
      </c>
      <c r="S178" t="s">
        <v>148</v>
      </c>
      <c r="T178" t="s">
        <v>529</v>
      </c>
      <c r="Z178" t="s">
        <v>530</v>
      </c>
      <c r="AA178" t="s">
        <v>154</v>
      </c>
      <c r="AB178" t="s">
        <v>197</v>
      </c>
      <c r="AC178" t="s">
        <v>197</v>
      </c>
      <c r="AD178">
        <v>130</v>
      </c>
      <c r="AE178">
        <v>400</v>
      </c>
      <c r="AF178">
        <v>130</v>
      </c>
      <c r="AG178">
        <v>400</v>
      </c>
      <c r="AH178">
        <v>11</v>
      </c>
      <c r="AI178">
        <v>26</v>
      </c>
      <c r="AJ178">
        <v>23</v>
      </c>
      <c r="AK178">
        <v>31</v>
      </c>
      <c r="AL178">
        <v>26</v>
      </c>
      <c r="AM178">
        <v>30</v>
      </c>
      <c r="AN178">
        <v>36</v>
      </c>
      <c r="AO178">
        <v>43</v>
      </c>
      <c r="AP178">
        <v>65</v>
      </c>
      <c r="AQ178">
        <v>86</v>
      </c>
      <c r="AR178">
        <v>9</v>
      </c>
      <c r="AS178">
        <v>14</v>
      </c>
      <c r="AT178">
        <v>170</v>
      </c>
      <c r="AU178">
        <v>230</v>
      </c>
      <c r="AV178" t="s">
        <v>531</v>
      </c>
      <c r="AW178" t="s">
        <v>34</v>
      </c>
      <c r="AX178" t="s">
        <v>36</v>
      </c>
      <c r="AY178" t="s">
        <v>588</v>
      </c>
      <c r="AZ178" t="s">
        <v>154</v>
      </c>
      <c r="BA178" t="s">
        <v>197</v>
      </c>
      <c r="BB178" t="s">
        <v>197</v>
      </c>
      <c r="BC178" t="s">
        <v>197</v>
      </c>
      <c r="BD178" t="s">
        <v>197</v>
      </c>
      <c r="BE178" t="s">
        <v>154</v>
      </c>
      <c r="BF178" t="s">
        <v>197</v>
      </c>
      <c r="BG178" t="s">
        <v>197</v>
      </c>
      <c r="BH178" s="24">
        <v>2015</v>
      </c>
      <c r="BI178" s="24">
        <v>2020</v>
      </c>
      <c r="BJ178" t="s">
        <v>111</v>
      </c>
      <c r="BL178" t="s">
        <v>533</v>
      </c>
      <c r="CN178">
        <v>0</v>
      </c>
      <c r="CO178">
        <v>0</v>
      </c>
      <c r="DZ178">
        <v>0</v>
      </c>
      <c r="EA178">
        <v>0</v>
      </c>
      <c r="EF178" s="1">
        <v>1</v>
      </c>
      <c r="EG178" s="1">
        <v>0</v>
      </c>
      <c r="EH178" s="1">
        <v>0</v>
      </c>
      <c r="EI178" s="1">
        <v>0</v>
      </c>
      <c r="EJ178" t="s">
        <v>534</v>
      </c>
      <c r="EL178" t="s">
        <v>1491</v>
      </c>
      <c r="EM178" t="s">
        <v>154</v>
      </c>
      <c r="EN178" t="s">
        <v>154</v>
      </c>
      <c r="EO178" t="s">
        <v>154</v>
      </c>
      <c r="EP178" t="s">
        <v>197</v>
      </c>
      <c r="EQ178" t="s">
        <v>197</v>
      </c>
      <c r="ER178" t="s">
        <v>154</v>
      </c>
      <c r="ES178" t="s">
        <v>197</v>
      </c>
      <c r="ET178" t="s">
        <v>197</v>
      </c>
      <c r="EU178" t="s">
        <v>154</v>
      </c>
      <c r="EV178" t="s">
        <v>154</v>
      </c>
      <c r="EW178" t="s">
        <v>197</v>
      </c>
      <c r="EX178" t="s">
        <v>590</v>
      </c>
      <c r="EY178" t="s">
        <v>537</v>
      </c>
      <c r="EZ178" t="s">
        <v>537</v>
      </c>
      <c r="FB178" t="s">
        <v>537</v>
      </c>
      <c r="FE178" t="s">
        <v>540</v>
      </c>
      <c r="FG178">
        <v>78</v>
      </c>
      <c r="FH178" t="s">
        <v>148</v>
      </c>
      <c r="FI178" t="s">
        <v>148</v>
      </c>
      <c r="FJ178" t="s">
        <v>148</v>
      </c>
      <c r="FN178" t="s">
        <v>148</v>
      </c>
      <c r="FQ178" t="s">
        <v>572</v>
      </c>
      <c r="FR178" t="s">
        <v>197</v>
      </c>
      <c r="FS178" t="s">
        <v>154</v>
      </c>
      <c r="FT178" t="s">
        <v>197</v>
      </c>
      <c r="FU178" t="s">
        <v>197</v>
      </c>
      <c r="FV178" t="s">
        <v>197</v>
      </c>
      <c r="FW178" t="s">
        <v>197</v>
      </c>
      <c r="FX178" t="s">
        <v>197</v>
      </c>
      <c r="FY178" t="s">
        <v>197</v>
      </c>
      <c r="FZ178" t="s">
        <v>550</v>
      </c>
      <c r="GA178" t="s">
        <v>632</v>
      </c>
      <c r="GB178" t="s">
        <v>610</v>
      </c>
      <c r="GC178" t="s">
        <v>154</v>
      </c>
      <c r="GD178" t="s">
        <v>197</v>
      </c>
      <c r="GE178" t="s">
        <v>197</v>
      </c>
      <c r="GF178" t="s">
        <v>197</v>
      </c>
      <c r="GG178" t="s">
        <v>197</v>
      </c>
      <c r="GH178" t="s">
        <v>148</v>
      </c>
      <c r="GI178">
        <v>27</v>
      </c>
      <c r="GJ178" t="s">
        <v>591</v>
      </c>
      <c r="GK178" t="s">
        <v>154</v>
      </c>
      <c r="GL178" t="s">
        <v>197</v>
      </c>
      <c r="GM178" t="s">
        <v>592</v>
      </c>
      <c r="GN178" t="s">
        <v>147</v>
      </c>
      <c r="GO178" t="s">
        <v>593</v>
      </c>
      <c r="GP178" t="s">
        <v>147</v>
      </c>
      <c r="GY178" t="s">
        <v>547</v>
      </c>
      <c r="GZ178" t="s">
        <v>1770</v>
      </c>
      <c r="HA178" t="s">
        <v>197</v>
      </c>
      <c r="HB178" t="s">
        <v>197</v>
      </c>
      <c r="HC178" t="s">
        <v>197</v>
      </c>
      <c r="HD178" t="s">
        <v>197</v>
      </c>
      <c r="HE178" t="s">
        <v>197</v>
      </c>
      <c r="HF178" t="s">
        <v>197</v>
      </c>
      <c r="HG178" t="s">
        <v>154</v>
      </c>
      <c r="HI178" t="s">
        <v>548</v>
      </c>
      <c r="HK178" t="s">
        <v>148</v>
      </c>
      <c r="HL178" t="s">
        <v>574</v>
      </c>
      <c r="HM178" t="s">
        <v>154</v>
      </c>
      <c r="HN178" t="s">
        <v>197</v>
      </c>
      <c r="HO178" t="s">
        <v>197</v>
      </c>
      <c r="HP178" t="s">
        <v>197</v>
      </c>
      <c r="HQ178" t="s">
        <v>197</v>
      </c>
      <c r="HS178" t="s">
        <v>575</v>
      </c>
      <c r="HT178" t="s">
        <v>803</v>
      </c>
      <c r="HU178" t="s">
        <v>1492</v>
      </c>
      <c r="HV178" t="s">
        <v>197</v>
      </c>
      <c r="HW178" t="s">
        <v>197</v>
      </c>
      <c r="HX178" t="s">
        <v>197</v>
      </c>
      <c r="HY178" t="s">
        <v>197</v>
      </c>
      <c r="HZ178" t="s">
        <v>197</v>
      </c>
      <c r="IA178" t="s">
        <v>197</v>
      </c>
      <c r="IB178" t="s">
        <v>154</v>
      </c>
      <c r="IC178" t="s">
        <v>154</v>
      </c>
      <c r="ID178" t="s">
        <v>154</v>
      </c>
      <c r="IE178" t="s">
        <v>197</v>
      </c>
      <c r="IF178" t="s">
        <v>197</v>
      </c>
      <c r="IG178" t="s">
        <v>197</v>
      </c>
      <c r="IH178" t="s">
        <v>197</v>
      </c>
      <c r="IJ178" t="s">
        <v>147</v>
      </c>
      <c r="JH178" t="s">
        <v>148</v>
      </c>
      <c r="JI178" t="s">
        <v>717</v>
      </c>
      <c r="JJ178" t="s">
        <v>154</v>
      </c>
      <c r="JK178" t="s">
        <v>197</v>
      </c>
      <c r="JL178" t="s">
        <v>197</v>
      </c>
      <c r="JM178" t="s">
        <v>154</v>
      </c>
      <c r="JN178" t="s">
        <v>154</v>
      </c>
      <c r="JO178" t="s">
        <v>197</v>
      </c>
      <c r="JP178" t="s">
        <v>197</v>
      </c>
      <c r="JQ178" t="s">
        <v>197</v>
      </c>
      <c r="JR178" t="s">
        <v>1493</v>
      </c>
      <c r="JS178" t="s">
        <v>197</v>
      </c>
      <c r="JT178" t="s">
        <v>197</v>
      </c>
      <c r="JU178" t="s">
        <v>154</v>
      </c>
      <c r="JV178" t="s">
        <v>154</v>
      </c>
      <c r="JW178" t="s">
        <v>154</v>
      </c>
      <c r="JX178" t="s">
        <v>154</v>
      </c>
      <c r="JY178" t="s">
        <v>197</v>
      </c>
      <c r="JZ178" t="s">
        <v>148</v>
      </c>
      <c r="KB178" t="s">
        <v>639</v>
      </c>
      <c r="KD178" t="s">
        <v>581</v>
      </c>
      <c r="KE178" t="s">
        <v>154</v>
      </c>
      <c r="KF178" t="s">
        <v>197</v>
      </c>
      <c r="KG178" t="s">
        <v>197</v>
      </c>
      <c r="KH178" t="s">
        <v>154</v>
      </c>
      <c r="KI178" t="s">
        <v>197</v>
      </c>
      <c r="KJ178" t="s">
        <v>197</v>
      </c>
      <c r="KK178" t="s">
        <v>197</v>
      </c>
      <c r="KM178" t="s">
        <v>557</v>
      </c>
      <c r="KN178" t="s">
        <v>148</v>
      </c>
      <c r="KO178" t="s">
        <v>558</v>
      </c>
      <c r="KP178" t="s">
        <v>559</v>
      </c>
      <c r="KR178" t="s">
        <v>148</v>
      </c>
      <c r="KS178" t="s">
        <v>761</v>
      </c>
      <c r="KT178" t="s">
        <v>154</v>
      </c>
      <c r="KU178" t="s">
        <v>197</v>
      </c>
      <c r="KV178" t="s">
        <v>197</v>
      </c>
      <c r="KX178" t="s">
        <v>913</v>
      </c>
      <c r="KY178" t="s">
        <v>154</v>
      </c>
      <c r="KZ178" t="s">
        <v>197</v>
      </c>
      <c r="LA178" t="s">
        <v>197</v>
      </c>
      <c r="LB178" t="s">
        <v>197</v>
      </c>
      <c r="LC178" t="s">
        <v>154</v>
      </c>
      <c r="LD178" t="s">
        <v>197</v>
      </c>
      <c r="LE178" t="s">
        <v>197</v>
      </c>
      <c r="LF178" t="s">
        <v>154</v>
      </c>
      <c r="LG178" t="s">
        <v>197</v>
      </c>
      <c r="LH178" t="s">
        <v>197</v>
      </c>
      <c r="LJ178">
        <v>3</v>
      </c>
      <c r="LK178" s="24"/>
    </row>
    <row r="179" spans="1:323" x14ac:dyDescent="0.25">
      <c r="A179" s="48">
        <v>44541</v>
      </c>
      <c r="B179" s="48">
        <v>44561</v>
      </c>
      <c r="C179" t="s">
        <v>25</v>
      </c>
      <c r="D179" t="s">
        <v>6</v>
      </c>
      <c r="E179" s="49" t="s">
        <v>1779</v>
      </c>
      <c r="F179" s="49" t="s">
        <v>531</v>
      </c>
      <c r="G179" t="s">
        <v>521</v>
      </c>
      <c r="H179" t="s">
        <v>34</v>
      </c>
      <c r="I179" t="s">
        <v>522</v>
      </c>
      <c r="J179" t="s">
        <v>38</v>
      </c>
      <c r="K179" t="s">
        <v>1494</v>
      </c>
      <c r="L179" t="s">
        <v>1495</v>
      </c>
      <c r="M179" t="s">
        <v>525</v>
      </c>
      <c r="N179" t="s">
        <v>945</v>
      </c>
      <c r="O179" s="46">
        <v>13</v>
      </c>
      <c r="P179" t="s">
        <v>16</v>
      </c>
      <c r="Q179" t="s">
        <v>527</v>
      </c>
      <c r="R179" t="s">
        <v>565</v>
      </c>
      <c r="S179" t="s">
        <v>148</v>
      </c>
      <c r="T179" t="s">
        <v>529</v>
      </c>
      <c r="Z179" t="s">
        <v>530</v>
      </c>
      <c r="AA179" t="s">
        <v>154</v>
      </c>
      <c r="AB179" t="s">
        <v>197</v>
      </c>
      <c r="AC179" t="s">
        <v>197</v>
      </c>
      <c r="AD179">
        <v>112</v>
      </c>
      <c r="AE179">
        <v>718</v>
      </c>
      <c r="AF179">
        <v>112</v>
      </c>
      <c r="AG179">
        <v>718</v>
      </c>
      <c r="AH179">
        <v>22</v>
      </c>
      <c r="AI179">
        <v>22</v>
      </c>
      <c r="AJ179">
        <v>36</v>
      </c>
      <c r="AK179">
        <v>42</v>
      </c>
      <c r="AL179">
        <v>50</v>
      </c>
      <c r="AM179">
        <v>50</v>
      </c>
      <c r="AN179">
        <v>57</v>
      </c>
      <c r="AO179">
        <v>65</v>
      </c>
      <c r="AP179">
        <v>136</v>
      </c>
      <c r="AQ179">
        <v>194</v>
      </c>
      <c r="AR179">
        <v>22</v>
      </c>
      <c r="AS179">
        <v>22</v>
      </c>
      <c r="AT179">
        <v>323</v>
      </c>
      <c r="AU179">
        <v>395</v>
      </c>
      <c r="AV179" t="s">
        <v>531</v>
      </c>
      <c r="AW179" t="s">
        <v>34</v>
      </c>
      <c r="AX179" t="s">
        <v>38</v>
      </c>
      <c r="AY179" t="s">
        <v>588</v>
      </c>
      <c r="AZ179" t="s">
        <v>154</v>
      </c>
      <c r="BA179" t="s">
        <v>197</v>
      </c>
      <c r="BB179" t="s">
        <v>197</v>
      </c>
      <c r="BC179" t="s">
        <v>197</v>
      </c>
      <c r="BD179" t="s">
        <v>197</v>
      </c>
      <c r="BE179" t="s">
        <v>154</v>
      </c>
      <c r="BF179" t="s">
        <v>197</v>
      </c>
      <c r="BG179" t="s">
        <v>197</v>
      </c>
      <c r="BH179" s="24">
        <v>2020</v>
      </c>
      <c r="BI179" s="24">
        <v>2021</v>
      </c>
      <c r="BJ179" t="s">
        <v>111</v>
      </c>
      <c r="BL179" t="s">
        <v>570</v>
      </c>
      <c r="CN179">
        <v>0</v>
      </c>
      <c r="CO179">
        <v>0</v>
      </c>
      <c r="DZ179">
        <v>0</v>
      </c>
      <c r="EA179">
        <v>0</v>
      </c>
      <c r="EF179" s="1">
        <v>1</v>
      </c>
      <c r="EG179" s="1">
        <v>0</v>
      </c>
      <c r="EH179" s="1">
        <v>0</v>
      </c>
      <c r="EI179" s="1">
        <v>0</v>
      </c>
      <c r="EJ179" t="s">
        <v>534</v>
      </c>
      <c r="EL179" t="s">
        <v>666</v>
      </c>
      <c r="EM179" t="s">
        <v>197</v>
      </c>
      <c r="EN179" t="s">
        <v>197</v>
      </c>
      <c r="EO179" t="s">
        <v>197</v>
      </c>
      <c r="EP179" t="s">
        <v>197</v>
      </c>
      <c r="EQ179" t="s">
        <v>197</v>
      </c>
      <c r="ER179" t="s">
        <v>197</v>
      </c>
      <c r="ES179" t="s">
        <v>197</v>
      </c>
      <c r="ET179" t="s">
        <v>197</v>
      </c>
      <c r="EU179" t="s">
        <v>197</v>
      </c>
      <c r="EV179" t="s">
        <v>197</v>
      </c>
      <c r="EW179" t="s">
        <v>154</v>
      </c>
      <c r="FG179">
        <v>81</v>
      </c>
      <c r="FH179" t="s">
        <v>147</v>
      </c>
      <c r="FI179" t="s">
        <v>147</v>
      </c>
      <c r="FJ179" t="s">
        <v>147</v>
      </c>
      <c r="FK179" t="s">
        <v>735</v>
      </c>
      <c r="FL179" t="s">
        <v>735</v>
      </c>
      <c r="FM179" t="s">
        <v>735</v>
      </c>
      <c r="FN179" t="s">
        <v>147</v>
      </c>
      <c r="FO179" t="s">
        <v>622</v>
      </c>
      <c r="FQ179" t="s">
        <v>667</v>
      </c>
      <c r="FR179" t="s">
        <v>154</v>
      </c>
      <c r="FS179" t="s">
        <v>197</v>
      </c>
      <c r="FT179" t="s">
        <v>197</v>
      </c>
      <c r="FU179" t="s">
        <v>197</v>
      </c>
      <c r="FV179" t="s">
        <v>197</v>
      </c>
      <c r="FW179" t="s">
        <v>197</v>
      </c>
      <c r="FX179" t="s">
        <v>197</v>
      </c>
      <c r="FY179" t="s">
        <v>197</v>
      </c>
      <c r="FZ179" t="s">
        <v>632</v>
      </c>
      <c r="GA179" t="s">
        <v>543</v>
      </c>
      <c r="GB179" t="s">
        <v>573</v>
      </c>
      <c r="GC179" t="s">
        <v>197</v>
      </c>
      <c r="GD179" t="s">
        <v>197</v>
      </c>
      <c r="GE179" t="s">
        <v>154</v>
      </c>
      <c r="GF179" t="s">
        <v>197</v>
      </c>
      <c r="GG179" t="s">
        <v>197</v>
      </c>
      <c r="GH179" t="s">
        <v>147</v>
      </c>
      <c r="GP179" t="s">
        <v>545</v>
      </c>
      <c r="GQ179" t="s">
        <v>1200</v>
      </c>
      <c r="GR179" t="s">
        <v>197</v>
      </c>
      <c r="GS179" t="s">
        <v>197</v>
      </c>
      <c r="GT179" t="s">
        <v>154</v>
      </c>
      <c r="GU179" t="s">
        <v>197</v>
      </c>
      <c r="GV179" t="s">
        <v>197</v>
      </c>
      <c r="GW179" t="s">
        <v>197</v>
      </c>
      <c r="GX179" t="s">
        <v>735</v>
      </c>
      <c r="GY179" t="s">
        <v>547</v>
      </c>
      <c r="GZ179" t="s">
        <v>1770</v>
      </c>
      <c r="HA179" t="s">
        <v>197</v>
      </c>
      <c r="HB179" t="s">
        <v>197</v>
      </c>
      <c r="HC179" t="s">
        <v>197</v>
      </c>
      <c r="HD179" t="s">
        <v>197</v>
      </c>
      <c r="HE179" t="s">
        <v>197</v>
      </c>
      <c r="HF179" t="s">
        <v>197</v>
      </c>
      <c r="HG179" t="s">
        <v>154</v>
      </c>
      <c r="HI179" t="s">
        <v>548</v>
      </c>
      <c r="HK179" t="s">
        <v>148</v>
      </c>
      <c r="HL179" t="s">
        <v>574</v>
      </c>
      <c r="HM179" t="s">
        <v>154</v>
      </c>
      <c r="HN179" t="s">
        <v>197</v>
      </c>
      <c r="HO179" t="s">
        <v>197</v>
      </c>
      <c r="HP179" t="s">
        <v>197</v>
      </c>
      <c r="HQ179" t="s">
        <v>197</v>
      </c>
      <c r="HS179" t="s">
        <v>575</v>
      </c>
      <c r="HT179" t="s">
        <v>594</v>
      </c>
      <c r="HU179" t="s">
        <v>904</v>
      </c>
      <c r="HV179" t="s">
        <v>197</v>
      </c>
      <c r="HW179" t="s">
        <v>154</v>
      </c>
      <c r="HX179" t="s">
        <v>197</v>
      </c>
      <c r="HY179" t="s">
        <v>197</v>
      </c>
      <c r="HZ179" t="s">
        <v>197</v>
      </c>
      <c r="IA179" t="s">
        <v>154</v>
      </c>
      <c r="IB179" t="s">
        <v>197</v>
      </c>
      <c r="IC179" t="s">
        <v>197</v>
      </c>
      <c r="ID179" t="s">
        <v>154</v>
      </c>
      <c r="IE179" t="s">
        <v>197</v>
      </c>
      <c r="IF179" t="s">
        <v>197</v>
      </c>
      <c r="IG179" t="s">
        <v>197</v>
      </c>
      <c r="IH179" t="s">
        <v>197</v>
      </c>
      <c r="IJ179" t="s">
        <v>147</v>
      </c>
      <c r="JH179" t="s">
        <v>147</v>
      </c>
      <c r="KB179" t="s">
        <v>580</v>
      </c>
      <c r="KD179" t="s">
        <v>614</v>
      </c>
      <c r="KE179" t="s">
        <v>154</v>
      </c>
      <c r="KF179" t="s">
        <v>197</v>
      </c>
      <c r="KG179" t="s">
        <v>197</v>
      </c>
      <c r="KH179" t="s">
        <v>197</v>
      </c>
      <c r="KI179" t="s">
        <v>197</v>
      </c>
      <c r="KJ179" t="s">
        <v>154</v>
      </c>
      <c r="KK179" t="s">
        <v>197</v>
      </c>
      <c r="KM179" t="s">
        <v>582</v>
      </c>
      <c r="KN179" t="s">
        <v>148</v>
      </c>
      <c r="KO179" t="s">
        <v>558</v>
      </c>
      <c r="KP179" t="s">
        <v>600</v>
      </c>
      <c r="KR179" t="s">
        <v>148</v>
      </c>
      <c r="KS179" t="s">
        <v>601</v>
      </c>
      <c r="KT179" t="s">
        <v>154</v>
      </c>
      <c r="KU179" t="s">
        <v>154</v>
      </c>
      <c r="KV179" t="s">
        <v>197</v>
      </c>
      <c r="KX179" t="s">
        <v>784</v>
      </c>
      <c r="KY179" t="s">
        <v>154</v>
      </c>
      <c r="KZ179" t="s">
        <v>154</v>
      </c>
      <c r="LA179" t="s">
        <v>197</v>
      </c>
      <c r="LB179" t="s">
        <v>154</v>
      </c>
      <c r="LC179" t="s">
        <v>197</v>
      </c>
      <c r="LD179" t="s">
        <v>197</v>
      </c>
      <c r="LE179" t="s">
        <v>197</v>
      </c>
      <c r="LF179" t="s">
        <v>197</v>
      </c>
      <c r="LG179" t="s">
        <v>197</v>
      </c>
      <c r="LH179" t="s">
        <v>197</v>
      </c>
      <c r="LJ179">
        <v>4</v>
      </c>
      <c r="LK179" s="24"/>
    </row>
    <row r="180" spans="1:323" x14ac:dyDescent="0.25">
      <c r="A180" s="48">
        <v>44542</v>
      </c>
      <c r="B180" s="48">
        <v>44561</v>
      </c>
      <c r="C180" t="s">
        <v>25</v>
      </c>
      <c r="D180" t="s">
        <v>10</v>
      </c>
      <c r="E180" s="49" t="s">
        <v>1779</v>
      </c>
      <c r="F180" s="49" t="s">
        <v>531</v>
      </c>
      <c r="G180" t="s">
        <v>521</v>
      </c>
      <c r="H180" t="s">
        <v>34</v>
      </c>
      <c r="I180" t="s">
        <v>522</v>
      </c>
      <c r="J180" t="s">
        <v>38</v>
      </c>
      <c r="K180" t="s">
        <v>1496</v>
      </c>
      <c r="L180" t="s">
        <v>1497</v>
      </c>
      <c r="M180" t="s">
        <v>525</v>
      </c>
      <c r="N180" t="s">
        <v>945</v>
      </c>
      <c r="O180" s="46">
        <v>5</v>
      </c>
      <c r="P180" t="s">
        <v>16</v>
      </c>
      <c r="Q180" t="s">
        <v>527</v>
      </c>
      <c r="R180" t="s">
        <v>528</v>
      </c>
      <c r="S180" t="s">
        <v>1013</v>
      </c>
      <c r="T180" t="s">
        <v>529</v>
      </c>
      <c r="Z180" t="s">
        <v>530</v>
      </c>
      <c r="AA180" t="s">
        <v>154</v>
      </c>
      <c r="AB180" t="s">
        <v>197</v>
      </c>
      <c r="AC180" t="s">
        <v>197</v>
      </c>
      <c r="AD180">
        <v>101</v>
      </c>
      <c r="AE180">
        <v>652</v>
      </c>
      <c r="AF180">
        <v>101</v>
      </c>
      <c r="AG180">
        <v>652</v>
      </c>
      <c r="AH180">
        <v>20</v>
      </c>
      <c r="AI180">
        <v>20</v>
      </c>
      <c r="AJ180">
        <v>33</v>
      </c>
      <c r="AK180">
        <v>36</v>
      </c>
      <c r="AL180">
        <v>46</v>
      </c>
      <c r="AM180">
        <v>46</v>
      </c>
      <c r="AN180">
        <v>52</v>
      </c>
      <c r="AO180">
        <v>59</v>
      </c>
      <c r="AP180">
        <v>124</v>
      </c>
      <c r="AQ180">
        <v>176</v>
      </c>
      <c r="AR180">
        <v>20</v>
      </c>
      <c r="AS180">
        <v>20</v>
      </c>
      <c r="AT180">
        <v>295</v>
      </c>
      <c r="AU180">
        <v>357</v>
      </c>
      <c r="AV180" t="s">
        <v>531</v>
      </c>
      <c r="AW180" t="s">
        <v>34</v>
      </c>
      <c r="AX180" t="s">
        <v>36</v>
      </c>
      <c r="AY180" t="s">
        <v>588</v>
      </c>
      <c r="AZ180" t="s">
        <v>154</v>
      </c>
      <c r="BA180" t="s">
        <v>197</v>
      </c>
      <c r="BB180" t="s">
        <v>197</v>
      </c>
      <c r="BC180" t="s">
        <v>197</v>
      </c>
      <c r="BD180" t="s">
        <v>197</v>
      </c>
      <c r="BE180" t="s">
        <v>154</v>
      </c>
      <c r="BF180" t="s">
        <v>197</v>
      </c>
      <c r="BG180" t="s">
        <v>197</v>
      </c>
      <c r="BH180" s="24">
        <v>2020</v>
      </c>
      <c r="BI180" s="24">
        <v>2020</v>
      </c>
      <c r="BJ180" t="s">
        <v>116</v>
      </c>
      <c r="BL180" t="s">
        <v>533</v>
      </c>
      <c r="CN180">
        <v>0</v>
      </c>
      <c r="CO180">
        <v>0</v>
      </c>
      <c r="DZ180">
        <v>0</v>
      </c>
      <c r="EA180">
        <v>0</v>
      </c>
      <c r="EF180" s="1">
        <v>1</v>
      </c>
      <c r="EG180" s="1">
        <v>0</v>
      </c>
      <c r="EH180" s="1">
        <v>0</v>
      </c>
      <c r="EI180" s="1">
        <v>0</v>
      </c>
      <c r="EJ180" t="s">
        <v>534</v>
      </c>
      <c r="EL180" t="s">
        <v>666</v>
      </c>
      <c r="EM180" t="s">
        <v>197</v>
      </c>
      <c r="EN180" t="s">
        <v>197</v>
      </c>
      <c r="EO180" t="s">
        <v>197</v>
      </c>
      <c r="EP180" t="s">
        <v>197</v>
      </c>
      <c r="EQ180" t="s">
        <v>197</v>
      </c>
      <c r="ER180" t="s">
        <v>197</v>
      </c>
      <c r="ES180" t="s">
        <v>197</v>
      </c>
      <c r="ET180" t="s">
        <v>197</v>
      </c>
      <c r="EU180" t="s">
        <v>197</v>
      </c>
      <c r="EV180" t="s">
        <v>197</v>
      </c>
      <c r="EW180" t="s">
        <v>154</v>
      </c>
      <c r="FG180">
        <v>47</v>
      </c>
      <c r="FH180" t="s">
        <v>147</v>
      </c>
      <c r="FI180" t="s">
        <v>147</v>
      </c>
      <c r="FJ180" t="s">
        <v>147</v>
      </c>
      <c r="FK180" t="s">
        <v>735</v>
      </c>
      <c r="FL180" t="s">
        <v>735</v>
      </c>
      <c r="FM180" t="s">
        <v>735</v>
      </c>
      <c r="FN180" t="s">
        <v>147</v>
      </c>
      <c r="FO180" t="s">
        <v>622</v>
      </c>
      <c r="FQ180" t="s">
        <v>542</v>
      </c>
      <c r="FR180" t="s">
        <v>154</v>
      </c>
      <c r="FS180" t="s">
        <v>197</v>
      </c>
      <c r="FT180" t="s">
        <v>197</v>
      </c>
      <c r="FU180" t="s">
        <v>197</v>
      </c>
      <c r="FV180" t="s">
        <v>154</v>
      </c>
      <c r="FW180" t="s">
        <v>197</v>
      </c>
      <c r="FX180" t="s">
        <v>197</v>
      </c>
      <c r="FY180" t="s">
        <v>197</v>
      </c>
      <c r="FZ180" t="s">
        <v>550</v>
      </c>
      <c r="GA180" t="s">
        <v>543</v>
      </c>
      <c r="GB180" t="s">
        <v>544</v>
      </c>
      <c r="GC180" t="s">
        <v>197</v>
      </c>
      <c r="GD180" t="s">
        <v>197</v>
      </c>
      <c r="GE180" t="s">
        <v>197</v>
      </c>
      <c r="GF180" t="s">
        <v>154</v>
      </c>
      <c r="GG180" t="s">
        <v>197</v>
      </c>
      <c r="GH180" t="s">
        <v>147</v>
      </c>
      <c r="GP180" t="s">
        <v>147</v>
      </c>
      <c r="GY180" t="s">
        <v>547</v>
      </c>
      <c r="GZ180" t="s">
        <v>1770</v>
      </c>
      <c r="HA180" t="s">
        <v>197</v>
      </c>
      <c r="HB180" t="s">
        <v>197</v>
      </c>
      <c r="HC180" t="s">
        <v>197</v>
      </c>
      <c r="HD180" t="s">
        <v>197</v>
      </c>
      <c r="HE180" t="s">
        <v>197</v>
      </c>
      <c r="HF180" t="s">
        <v>197</v>
      </c>
      <c r="HG180" t="s">
        <v>154</v>
      </c>
      <c r="HI180" t="s">
        <v>548</v>
      </c>
      <c r="HK180" t="s">
        <v>148</v>
      </c>
      <c r="HL180" t="s">
        <v>574</v>
      </c>
      <c r="HM180" t="s">
        <v>154</v>
      </c>
      <c r="HN180" t="s">
        <v>197</v>
      </c>
      <c r="HO180" t="s">
        <v>197</v>
      </c>
      <c r="HP180" t="s">
        <v>197</v>
      </c>
      <c r="HQ180" t="s">
        <v>197</v>
      </c>
      <c r="HS180" t="s">
        <v>575</v>
      </c>
      <c r="HT180" t="s">
        <v>871</v>
      </c>
      <c r="HU180" t="s">
        <v>1090</v>
      </c>
      <c r="HV180" t="s">
        <v>154</v>
      </c>
      <c r="HW180" t="s">
        <v>197</v>
      </c>
      <c r="HX180" t="s">
        <v>197</v>
      </c>
      <c r="HY180" t="s">
        <v>197</v>
      </c>
      <c r="HZ180" t="s">
        <v>154</v>
      </c>
      <c r="IA180" t="s">
        <v>197</v>
      </c>
      <c r="IB180" t="s">
        <v>154</v>
      </c>
      <c r="IC180" t="s">
        <v>197</v>
      </c>
      <c r="ID180" t="s">
        <v>197</v>
      </c>
      <c r="IE180" t="s">
        <v>197</v>
      </c>
      <c r="IF180" t="s">
        <v>197</v>
      </c>
      <c r="IG180" t="s">
        <v>197</v>
      </c>
      <c r="IH180" t="s">
        <v>197</v>
      </c>
      <c r="IJ180" t="s">
        <v>147</v>
      </c>
      <c r="JH180" t="s">
        <v>147</v>
      </c>
      <c r="KB180" t="s">
        <v>580</v>
      </c>
      <c r="KD180" t="s">
        <v>614</v>
      </c>
      <c r="KE180" t="s">
        <v>154</v>
      </c>
      <c r="KF180" t="s">
        <v>197</v>
      </c>
      <c r="KG180" t="s">
        <v>197</v>
      </c>
      <c r="KH180" t="s">
        <v>197</v>
      </c>
      <c r="KI180" t="s">
        <v>197</v>
      </c>
      <c r="KJ180" t="s">
        <v>154</v>
      </c>
      <c r="KK180" t="s">
        <v>197</v>
      </c>
      <c r="KM180" t="s">
        <v>557</v>
      </c>
      <c r="KN180" t="s">
        <v>148</v>
      </c>
      <c r="KO180" t="s">
        <v>1209</v>
      </c>
      <c r="KP180" t="s">
        <v>600</v>
      </c>
      <c r="KR180" t="s">
        <v>148</v>
      </c>
      <c r="KS180" t="s">
        <v>601</v>
      </c>
      <c r="KT180" t="s">
        <v>154</v>
      </c>
      <c r="KU180" t="s">
        <v>154</v>
      </c>
      <c r="KV180" t="s">
        <v>197</v>
      </c>
      <c r="KX180" t="s">
        <v>561</v>
      </c>
      <c r="KY180" t="s">
        <v>154</v>
      </c>
      <c r="KZ180" t="s">
        <v>154</v>
      </c>
      <c r="LA180" t="s">
        <v>197</v>
      </c>
      <c r="LB180" t="s">
        <v>197</v>
      </c>
      <c r="LC180" t="s">
        <v>197</v>
      </c>
      <c r="LD180" t="s">
        <v>197</v>
      </c>
      <c r="LE180" t="s">
        <v>197</v>
      </c>
      <c r="LF180" t="s">
        <v>154</v>
      </c>
      <c r="LG180" t="s">
        <v>197</v>
      </c>
      <c r="LH180" t="s">
        <v>197</v>
      </c>
      <c r="LJ180">
        <v>3</v>
      </c>
      <c r="LK180" s="24"/>
    </row>
    <row r="181" spans="1:323" x14ac:dyDescent="0.25">
      <c r="A181" s="48">
        <v>44538</v>
      </c>
      <c r="B181" s="48">
        <v>44561</v>
      </c>
      <c r="C181" t="s">
        <v>25</v>
      </c>
      <c r="D181" t="s">
        <v>6</v>
      </c>
      <c r="E181" s="49" t="s">
        <v>1779</v>
      </c>
      <c r="F181" s="49" t="s">
        <v>531</v>
      </c>
      <c r="G181" t="s">
        <v>521</v>
      </c>
      <c r="H181" t="s">
        <v>34</v>
      </c>
      <c r="I181" t="s">
        <v>522</v>
      </c>
      <c r="J181" t="s">
        <v>38</v>
      </c>
      <c r="K181" t="s">
        <v>1498</v>
      </c>
      <c r="L181" t="s">
        <v>1499</v>
      </c>
      <c r="M181" t="s">
        <v>525</v>
      </c>
      <c r="N181" t="s">
        <v>1500</v>
      </c>
      <c r="O181" s="46">
        <v>3</v>
      </c>
      <c r="P181" t="s">
        <v>16</v>
      </c>
      <c r="Q181" t="s">
        <v>527</v>
      </c>
      <c r="R181" t="s">
        <v>565</v>
      </c>
      <c r="S181" t="s">
        <v>148</v>
      </c>
      <c r="T181" t="s">
        <v>529</v>
      </c>
      <c r="Z181" t="s">
        <v>530</v>
      </c>
      <c r="AA181" t="s">
        <v>154</v>
      </c>
      <c r="AB181" t="s">
        <v>197</v>
      </c>
      <c r="AC181" t="s">
        <v>197</v>
      </c>
      <c r="AD181">
        <v>280</v>
      </c>
      <c r="AE181">
        <v>1204</v>
      </c>
      <c r="AF181">
        <v>280</v>
      </c>
      <c r="AG181">
        <v>1204</v>
      </c>
      <c r="AH181">
        <v>36</v>
      </c>
      <c r="AI181">
        <v>36</v>
      </c>
      <c r="AJ181">
        <v>60</v>
      </c>
      <c r="AK181">
        <v>74</v>
      </c>
      <c r="AL181">
        <v>84</v>
      </c>
      <c r="AM181">
        <v>84</v>
      </c>
      <c r="AN181">
        <v>96</v>
      </c>
      <c r="AO181">
        <v>108</v>
      </c>
      <c r="AP181">
        <v>229</v>
      </c>
      <c r="AQ181">
        <v>325</v>
      </c>
      <c r="AR181">
        <v>36</v>
      </c>
      <c r="AS181">
        <v>36</v>
      </c>
      <c r="AT181">
        <v>541</v>
      </c>
      <c r="AU181">
        <v>663</v>
      </c>
      <c r="AV181" t="s">
        <v>531</v>
      </c>
      <c r="AW181" t="s">
        <v>39</v>
      </c>
      <c r="AX181" t="s">
        <v>47</v>
      </c>
      <c r="AY181" t="s">
        <v>588</v>
      </c>
      <c r="AZ181" t="s">
        <v>154</v>
      </c>
      <c r="BA181" t="s">
        <v>197</v>
      </c>
      <c r="BB181" t="s">
        <v>197</v>
      </c>
      <c r="BC181" t="s">
        <v>197</v>
      </c>
      <c r="BD181" t="s">
        <v>197</v>
      </c>
      <c r="BE181" t="s">
        <v>154</v>
      </c>
      <c r="BF181" t="s">
        <v>197</v>
      </c>
      <c r="BG181" t="s">
        <v>197</v>
      </c>
      <c r="BH181" s="24">
        <v>2020</v>
      </c>
      <c r="BI181" s="24">
        <v>2020</v>
      </c>
      <c r="BJ181" t="s">
        <v>115</v>
      </c>
      <c r="BL181" t="s">
        <v>570</v>
      </c>
      <c r="CN181">
        <v>0</v>
      </c>
      <c r="CO181">
        <v>0</v>
      </c>
      <c r="DZ181">
        <v>0</v>
      </c>
      <c r="EA181">
        <v>0</v>
      </c>
      <c r="EF181" s="1">
        <v>1</v>
      </c>
      <c r="EG181" s="1">
        <v>0</v>
      </c>
      <c r="EH181" s="1">
        <v>0</v>
      </c>
      <c r="EI181" s="1">
        <v>0</v>
      </c>
      <c r="EJ181" t="s">
        <v>534</v>
      </c>
      <c r="EL181" t="s">
        <v>666</v>
      </c>
      <c r="EM181" t="s">
        <v>197</v>
      </c>
      <c r="EN181" t="s">
        <v>197</v>
      </c>
      <c r="EO181" t="s">
        <v>197</v>
      </c>
      <c r="EP181" t="s">
        <v>197</v>
      </c>
      <c r="EQ181" t="s">
        <v>197</v>
      </c>
      <c r="ER181" t="s">
        <v>197</v>
      </c>
      <c r="ES181" t="s">
        <v>197</v>
      </c>
      <c r="ET181" t="s">
        <v>197</v>
      </c>
      <c r="EU181" t="s">
        <v>197</v>
      </c>
      <c r="EV181" t="s">
        <v>197</v>
      </c>
      <c r="EW181" t="s">
        <v>154</v>
      </c>
      <c r="FG181">
        <v>12</v>
      </c>
      <c r="FH181" t="s">
        <v>147</v>
      </c>
      <c r="FI181" t="s">
        <v>147</v>
      </c>
      <c r="FJ181" t="s">
        <v>147</v>
      </c>
      <c r="FK181" t="s">
        <v>735</v>
      </c>
      <c r="FL181" t="s">
        <v>735</v>
      </c>
      <c r="FM181" t="s">
        <v>735</v>
      </c>
      <c r="FN181" t="s">
        <v>147</v>
      </c>
      <c r="FO181" t="s">
        <v>622</v>
      </c>
      <c r="FQ181" t="s">
        <v>572</v>
      </c>
      <c r="FR181" t="s">
        <v>197</v>
      </c>
      <c r="FS181" t="s">
        <v>154</v>
      </c>
      <c r="FT181" t="s">
        <v>197</v>
      </c>
      <c r="FU181" t="s">
        <v>197</v>
      </c>
      <c r="FV181" t="s">
        <v>197</v>
      </c>
      <c r="FW181" t="s">
        <v>197</v>
      </c>
      <c r="FX181" t="s">
        <v>197</v>
      </c>
      <c r="FY181" t="s">
        <v>197</v>
      </c>
      <c r="FZ181" t="s">
        <v>632</v>
      </c>
      <c r="GA181" t="s">
        <v>632</v>
      </c>
      <c r="GB181" t="s">
        <v>838</v>
      </c>
      <c r="GC181" t="s">
        <v>197</v>
      </c>
      <c r="GD181" t="s">
        <v>154</v>
      </c>
      <c r="GE181" t="s">
        <v>154</v>
      </c>
      <c r="GF181" t="s">
        <v>154</v>
      </c>
      <c r="GG181" t="s">
        <v>197</v>
      </c>
      <c r="GH181" t="s">
        <v>147</v>
      </c>
      <c r="GP181" t="s">
        <v>147</v>
      </c>
      <c r="GY181" t="s">
        <v>547</v>
      </c>
      <c r="GZ181" t="s">
        <v>1770</v>
      </c>
      <c r="HA181" t="s">
        <v>197</v>
      </c>
      <c r="HB181" t="s">
        <v>197</v>
      </c>
      <c r="HC181" t="s">
        <v>197</v>
      </c>
      <c r="HD181" t="s">
        <v>197</v>
      </c>
      <c r="HE181" t="s">
        <v>197</v>
      </c>
      <c r="HF181" t="s">
        <v>197</v>
      </c>
      <c r="HG181" t="s">
        <v>154</v>
      </c>
      <c r="HI181" t="s">
        <v>548</v>
      </c>
      <c r="HK181" t="s">
        <v>148</v>
      </c>
      <c r="HL181" t="s">
        <v>574</v>
      </c>
      <c r="HM181" t="s">
        <v>154</v>
      </c>
      <c r="HN181" t="s">
        <v>197</v>
      </c>
      <c r="HO181" t="s">
        <v>197</v>
      </c>
      <c r="HP181" t="s">
        <v>197</v>
      </c>
      <c r="HQ181" t="s">
        <v>197</v>
      </c>
      <c r="HS181" t="s">
        <v>575</v>
      </c>
      <c r="HT181" t="s">
        <v>594</v>
      </c>
      <c r="HU181" t="s">
        <v>669</v>
      </c>
      <c r="HV181" t="s">
        <v>197</v>
      </c>
      <c r="HW181" t="s">
        <v>197</v>
      </c>
      <c r="HX181" t="s">
        <v>197</v>
      </c>
      <c r="HY181" t="s">
        <v>197</v>
      </c>
      <c r="HZ181" t="s">
        <v>197</v>
      </c>
      <c r="IA181" t="s">
        <v>154</v>
      </c>
      <c r="IB181" t="s">
        <v>154</v>
      </c>
      <c r="IC181" t="s">
        <v>197</v>
      </c>
      <c r="ID181" t="s">
        <v>197</v>
      </c>
      <c r="IE181" t="s">
        <v>197</v>
      </c>
      <c r="IF181" t="s">
        <v>197</v>
      </c>
      <c r="IG181" t="s">
        <v>154</v>
      </c>
      <c r="IH181" t="s">
        <v>197</v>
      </c>
      <c r="II181" t="s">
        <v>552</v>
      </c>
      <c r="IJ181" t="s">
        <v>147</v>
      </c>
      <c r="JH181" t="s">
        <v>148</v>
      </c>
      <c r="JI181" t="s">
        <v>625</v>
      </c>
      <c r="JJ181" t="s">
        <v>154</v>
      </c>
      <c r="JK181" t="s">
        <v>197</v>
      </c>
      <c r="JL181" t="s">
        <v>197</v>
      </c>
      <c r="JM181" t="s">
        <v>197</v>
      </c>
      <c r="JN181" t="s">
        <v>197</v>
      </c>
      <c r="JO181" t="s">
        <v>197</v>
      </c>
      <c r="JP181" t="s">
        <v>197</v>
      </c>
      <c r="JQ181" t="s">
        <v>197</v>
      </c>
      <c r="JR181" t="s">
        <v>710</v>
      </c>
      <c r="JS181" t="s">
        <v>197</v>
      </c>
      <c r="JT181" t="s">
        <v>197</v>
      </c>
      <c r="JU181" t="s">
        <v>154</v>
      </c>
      <c r="JV181" t="s">
        <v>154</v>
      </c>
      <c r="JW181" t="s">
        <v>154</v>
      </c>
      <c r="JX181" t="s">
        <v>197</v>
      </c>
      <c r="JY181" t="s">
        <v>197</v>
      </c>
      <c r="JZ181" t="s">
        <v>147</v>
      </c>
      <c r="KA181" t="s">
        <v>162</v>
      </c>
      <c r="KB181" t="s">
        <v>580</v>
      </c>
      <c r="KD181" t="s">
        <v>614</v>
      </c>
      <c r="KE181" t="s">
        <v>154</v>
      </c>
      <c r="KF181" t="s">
        <v>197</v>
      </c>
      <c r="KG181" t="s">
        <v>197</v>
      </c>
      <c r="KH181" t="s">
        <v>197</v>
      </c>
      <c r="KI181" t="s">
        <v>197</v>
      </c>
      <c r="KJ181" t="s">
        <v>154</v>
      </c>
      <c r="KK181" t="s">
        <v>197</v>
      </c>
      <c r="KM181" t="s">
        <v>582</v>
      </c>
      <c r="KN181" t="s">
        <v>148</v>
      </c>
      <c r="KO181" t="s">
        <v>558</v>
      </c>
      <c r="KP181" t="s">
        <v>559</v>
      </c>
      <c r="KR181" t="s">
        <v>148</v>
      </c>
      <c r="KS181" t="s">
        <v>560</v>
      </c>
      <c r="KT181" t="s">
        <v>154</v>
      </c>
      <c r="KU181" t="s">
        <v>154</v>
      </c>
      <c r="KV181" t="s">
        <v>197</v>
      </c>
      <c r="KX181" t="s">
        <v>672</v>
      </c>
      <c r="KY181" t="s">
        <v>154</v>
      </c>
      <c r="KZ181" t="s">
        <v>154</v>
      </c>
      <c r="LA181" t="s">
        <v>197</v>
      </c>
      <c r="LB181" t="s">
        <v>197</v>
      </c>
      <c r="LC181" t="s">
        <v>154</v>
      </c>
      <c r="LD181" t="s">
        <v>197</v>
      </c>
      <c r="LE181" t="s">
        <v>197</v>
      </c>
      <c r="LF181" t="s">
        <v>197</v>
      </c>
      <c r="LG181" t="s">
        <v>197</v>
      </c>
      <c r="LH181" t="s">
        <v>197</v>
      </c>
      <c r="LJ181">
        <v>3</v>
      </c>
      <c r="LK181" s="24"/>
    </row>
    <row r="182" spans="1:323" x14ac:dyDescent="0.25">
      <c r="A182" s="48">
        <v>44538</v>
      </c>
      <c r="B182" s="48">
        <v>44561</v>
      </c>
      <c r="C182" t="s">
        <v>25</v>
      </c>
      <c r="D182" t="s">
        <v>6</v>
      </c>
      <c r="E182" s="49" t="s">
        <v>1779</v>
      </c>
      <c r="F182" s="49" t="s">
        <v>531</v>
      </c>
      <c r="G182" t="s">
        <v>521</v>
      </c>
      <c r="H182" t="s">
        <v>34</v>
      </c>
      <c r="I182" t="s">
        <v>522</v>
      </c>
      <c r="J182" t="s">
        <v>38</v>
      </c>
      <c r="K182" t="s">
        <v>1501</v>
      </c>
      <c r="L182" t="s">
        <v>1502</v>
      </c>
      <c r="M182" t="s">
        <v>525</v>
      </c>
      <c r="N182" t="s">
        <v>772</v>
      </c>
      <c r="O182" s="46">
        <v>8</v>
      </c>
      <c r="P182" t="s">
        <v>16</v>
      </c>
      <c r="Q182" t="s">
        <v>527</v>
      </c>
      <c r="R182" t="s">
        <v>528</v>
      </c>
      <c r="S182" t="s">
        <v>148</v>
      </c>
      <c r="T182" t="s">
        <v>529</v>
      </c>
      <c r="Z182" t="s">
        <v>530</v>
      </c>
      <c r="AA182" t="s">
        <v>154</v>
      </c>
      <c r="AB182" t="s">
        <v>197</v>
      </c>
      <c r="AC182" t="s">
        <v>197</v>
      </c>
      <c r="AD182">
        <v>209</v>
      </c>
      <c r="AE182">
        <v>604</v>
      </c>
      <c r="AF182">
        <v>209</v>
      </c>
      <c r="AG182">
        <v>604</v>
      </c>
      <c r="AH182">
        <v>23</v>
      </c>
      <c r="AI182">
        <v>28</v>
      </c>
      <c r="AJ182">
        <v>32</v>
      </c>
      <c r="AK182">
        <v>38</v>
      </c>
      <c r="AL182">
        <v>41</v>
      </c>
      <c r="AM182">
        <v>45</v>
      </c>
      <c r="AN182">
        <v>44</v>
      </c>
      <c r="AO182">
        <v>59</v>
      </c>
      <c r="AP182">
        <v>105</v>
      </c>
      <c r="AQ182">
        <v>138</v>
      </c>
      <c r="AR182">
        <v>23</v>
      </c>
      <c r="AS182">
        <v>28</v>
      </c>
      <c r="AT182">
        <v>268</v>
      </c>
      <c r="AU182">
        <v>336</v>
      </c>
      <c r="AV182" t="s">
        <v>531</v>
      </c>
      <c r="AW182" t="s">
        <v>34</v>
      </c>
      <c r="AX182" t="s">
        <v>38</v>
      </c>
      <c r="AY182" t="s">
        <v>588</v>
      </c>
      <c r="AZ182" t="s">
        <v>154</v>
      </c>
      <c r="BA182" t="s">
        <v>197</v>
      </c>
      <c r="BB182" t="s">
        <v>197</v>
      </c>
      <c r="BC182" t="s">
        <v>197</v>
      </c>
      <c r="BD182" t="s">
        <v>197</v>
      </c>
      <c r="BE182" t="s">
        <v>154</v>
      </c>
      <c r="BF182" t="s">
        <v>197</v>
      </c>
      <c r="BG182" t="s">
        <v>197</v>
      </c>
      <c r="BH182" s="24">
        <v>2016</v>
      </c>
      <c r="BI182" s="24">
        <v>2020</v>
      </c>
      <c r="BJ182" t="s">
        <v>115</v>
      </c>
      <c r="BL182" t="s">
        <v>533</v>
      </c>
      <c r="CN182">
        <v>0</v>
      </c>
      <c r="CO182">
        <v>0</v>
      </c>
      <c r="DZ182">
        <v>0</v>
      </c>
      <c r="EA182">
        <v>0</v>
      </c>
      <c r="EF182" s="1">
        <v>1</v>
      </c>
      <c r="EG182" s="1">
        <v>0</v>
      </c>
      <c r="EH182" s="1">
        <v>0</v>
      </c>
      <c r="EI182" s="1">
        <v>0</v>
      </c>
      <c r="EJ182" t="s">
        <v>698</v>
      </c>
      <c r="EL182" t="s">
        <v>1503</v>
      </c>
      <c r="EM182" t="s">
        <v>154</v>
      </c>
      <c r="EN182" t="s">
        <v>154</v>
      </c>
      <c r="EO182" t="s">
        <v>154</v>
      </c>
      <c r="EP182" t="s">
        <v>197</v>
      </c>
      <c r="EQ182" t="s">
        <v>154</v>
      </c>
      <c r="ER182" t="s">
        <v>197</v>
      </c>
      <c r="ES182" t="s">
        <v>197</v>
      </c>
      <c r="ET182" t="s">
        <v>197</v>
      </c>
      <c r="EU182" t="s">
        <v>197</v>
      </c>
      <c r="EV182" t="s">
        <v>154</v>
      </c>
      <c r="EW182" t="s">
        <v>197</v>
      </c>
      <c r="EY182" t="s">
        <v>876</v>
      </c>
      <c r="EZ182" t="s">
        <v>538</v>
      </c>
      <c r="FA182" t="s">
        <v>536</v>
      </c>
      <c r="FE182" t="s">
        <v>540</v>
      </c>
      <c r="FG182">
        <v>100</v>
      </c>
      <c r="FH182" t="s">
        <v>148</v>
      </c>
      <c r="FI182" t="s">
        <v>148</v>
      </c>
      <c r="FJ182" t="s">
        <v>148</v>
      </c>
      <c r="FN182" t="s">
        <v>148</v>
      </c>
      <c r="FQ182" t="s">
        <v>572</v>
      </c>
      <c r="FR182" t="s">
        <v>197</v>
      </c>
      <c r="FS182" t="s">
        <v>154</v>
      </c>
      <c r="FT182" t="s">
        <v>197</v>
      </c>
      <c r="FU182" t="s">
        <v>197</v>
      </c>
      <c r="FV182" t="s">
        <v>197</v>
      </c>
      <c r="FW182" t="s">
        <v>197</v>
      </c>
      <c r="FX182" t="s">
        <v>197</v>
      </c>
      <c r="FY182" t="s">
        <v>197</v>
      </c>
      <c r="FZ182" t="s">
        <v>550</v>
      </c>
      <c r="GA182" t="s">
        <v>543</v>
      </c>
      <c r="GB182" t="s">
        <v>573</v>
      </c>
      <c r="GC182" t="s">
        <v>197</v>
      </c>
      <c r="GD182" t="s">
        <v>197</v>
      </c>
      <c r="GE182" t="s">
        <v>154</v>
      </c>
      <c r="GF182" t="s">
        <v>197</v>
      </c>
      <c r="GG182" t="s">
        <v>197</v>
      </c>
      <c r="GH182" t="s">
        <v>148</v>
      </c>
      <c r="GI182">
        <v>25</v>
      </c>
      <c r="GJ182" t="s">
        <v>591</v>
      </c>
      <c r="GK182" t="s">
        <v>154</v>
      </c>
      <c r="GL182" t="s">
        <v>197</v>
      </c>
      <c r="GM182" t="s">
        <v>633</v>
      </c>
      <c r="GN182" t="s">
        <v>147</v>
      </c>
      <c r="GO182" t="s">
        <v>593</v>
      </c>
      <c r="GP182" t="s">
        <v>147</v>
      </c>
      <c r="GY182" t="s">
        <v>547</v>
      </c>
      <c r="GZ182" t="s">
        <v>1770</v>
      </c>
      <c r="HA182" t="s">
        <v>197</v>
      </c>
      <c r="HB182" t="s">
        <v>197</v>
      </c>
      <c r="HC182" t="s">
        <v>197</v>
      </c>
      <c r="HD182" t="s">
        <v>197</v>
      </c>
      <c r="HE182" t="s">
        <v>197</v>
      </c>
      <c r="HF182" t="s">
        <v>197</v>
      </c>
      <c r="HG182" t="s">
        <v>154</v>
      </c>
      <c r="HI182" t="s">
        <v>548</v>
      </c>
      <c r="HK182" t="s">
        <v>148</v>
      </c>
      <c r="HL182" t="s">
        <v>574</v>
      </c>
      <c r="HM182" t="s">
        <v>154</v>
      </c>
      <c r="HN182" t="s">
        <v>197</v>
      </c>
      <c r="HO182" t="s">
        <v>197</v>
      </c>
      <c r="HP182" t="s">
        <v>197</v>
      </c>
      <c r="HQ182" t="s">
        <v>197</v>
      </c>
      <c r="HS182" t="s">
        <v>575</v>
      </c>
      <c r="HT182" t="s">
        <v>594</v>
      </c>
      <c r="HU182" t="s">
        <v>624</v>
      </c>
      <c r="HV182" t="s">
        <v>197</v>
      </c>
      <c r="HW182" t="s">
        <v>154</v>
      </c>
      <c r="HX182" t="s">
        <v>197</v>
      </c>
      <c r="HY182" t="s">
        <v>197</v>
      </c>
      <c r="HZ182" t="s">
        <v>197</v>
      </c>
      <c r="IA182" t="s">
        <v>154</v>
      </c>
      <c r="IB182" t="s">
        <v>197</v>
      </c>
      <c r="IC182" t="s">
        <v>197</v>
      </c>
      <c r="ID182" t="s">
        <v>154</v>
      </c>
      <c r="IE182" t="s">
        <v>197</v>
      </c>
      <c r="IF182" t="s">
        <v>197</v>
      </c>
      <c r="IG182" t="s">
        <v>197</v>
      </c>
      <c r="IH182" t="s">
        <v>197</v>
      </c>
      <c r="IJ182" t="s">
        <v>147</v>
      </c>
      <c r="JH182" t="s">
        <v>148</v>
      </c>
      <c r="JI182" t="s">
        <v>596</v>
      </c>
      <c r="JJ182" t="s">
        <v>154</v>
      </c>
      <c r="JK182" t="s">
        <v>154</v>
      </c>
      <c r="JL182" t="s">
        <v>154</v>
      </c>
      <c r="JM182" t="s">
        <v>197</v>
      </c>
      <c r="JN182" t="s">
        <v>197</v>
      </c>
      <c r="JO182" t="s">
        <v>197</v>
      </c>
      <c r="JP182" t="s">
        <v>197</v>
      </c>
      <c r="JQ182" t="s">
        <v>197</v>
      </c>
      <c r="JR182" t="s">
        <v>1123</v>
      </c>
      <c r="JS182" t="s">
        <v>197</v>
      </c>
      <c r="JT182" t="s">
        <v>197</v>
      </c>
      <c r="JU182" t="s">
        <v>197</v>
      </c>
      <c r="JV182" t="s">
        <v>197</v>
      </c>
      <c r="JW182" t="s">
        <v>154</v>
      </c>
      <c r="JX182" t="s">
        <v>154</v>
      </c>
      <c r="JY182" t="s">
        <v>197</v>
      </c>
      <c r="JZ182" t="s">
        <v>148</v>
      </c>
      <c r="KB182" t="s">
        <v>555</v>
      </c>
      <c r="KD182" t="s">
        <v>556</v>
      </c>
      <c r="KE182" t="s">
        <v>154</v>
      </c>
      <c r="KF182" t="s">
        <v>197</v>
      </c>
      <c r="KG182" t="s">
        <v>197</v>
      </c>
      <c r="KH182" t="s">
        <v>154</v>
      </c>
      <c r="KI182" t="s">
        <v>197</v>
      </c>
      <c r="KJ182" t="s">
        <v>197</v>
      </c>
      <c r="KK182" t="s">
        <v>197</v>
      </c>
      <c r="KM182" t="s">
        <v>557</v>
      </c>
      <c r="KN182" t="s">
        <v>148</v>
      </c>
      <c r="KO182" t="s">
        <v>558</v>
      </c>
      <c r="KP182" t="s">
        <v>600</v>
      </c>
      <c r="KR182" t="s">
        <v>148</v>
      </c>
      <c r="KS182" t="s">
        <v>601</v>
      </c>
      <c r="KT182" t="s">
        <v>154</v>
      </c>
      <c r="KU182" t="s">
        <v>154</v>
      </c>
      <c r="KV182" t="s">
        <v>197</v>
      </c>
      <c r="KX182" t="s">
        <v>963</v>
      </c>
      <c r="KY182" t="s">
        <v>154</v>
      </c>
      <c r="KZ182" t="s">
        <v>197</v>
      </c>
      <c r="LA182" t="s">
        <v>197</v>
      </c>
      <c r="LB182" t="s">
        <v>197</v>
      </c>
      <c r="LC182" t="s">
        <v>154</v>
      </c>
      <c r="LD182" t="s">
        <v>197</v>
      </c>
      <c r="LE182" t="s">
        <v>154</v>
      </c>
      <c r="LF182" t="s">
        <v>197</v>
      </c>
      <c r="LG182" t="s">
        <v>197</v>
      </c>
      <c r="LH182" t="s">
        <v>197</v>
      </c>
      <c r="LJ182">
        <v>3</v>
      </c>
      <c r="LK182" s="24"/>
    </row>
    <row r="183" spans="1:323" x14ac:dyDescent="0.25">
      <c r="A183" s="48">
        <v>44543</v>
      </c>
      <c r="B183" s="48">
        <v>44561</v>
      </c>
      <c r="C183" t="s">
        <v>25</v>
      </c>
      <c r="D183" t="s">
        <v>6</v>
      </c>
      <c r="E183" s="49" t="s">
        <v>1779</v>
      </c>
      <c r="F183" s="49" t="s">
        <v>531</v>
      </c>
      <c r="G183" t="s">
        <v>729</v>
      </c>
      <c r="H183" t="s">
        <v>51</v>
      </c>
      <c r="I183" t="s">
        <v>776</v>
      </c>
      <c r="J183" t="s">
        <v>55</v>
      </c>
      <c r="K183" t="s">
        <v>1504</v>
      </c>
      <c r="L183" t="s">
        <v>1505</v>
      </c>
      <c r="M183" t="s">
        <v>564</v>
      </c>
      <c r="P183" t="s">
        <v>16</v>
      </c>
      <c r="Q183" t="s">
        <v>527</v>
      </c>
      <c r="R183" t="s">
        <v>565</v>
      </c>
      <c r="S183" t="s">
        <v>148</v>
      </c>
      <c r="T183" t="s">
        <v>630</v>
      </c>
      <c r="V183" t="s">
        <v>646</v>
      </c>
      <c r="Z183" t="s">
        <v>655</v>
      </c>
      <c r="AA183" t="s">
        <v>154</v>
      </c>
      <c r="AB183" t="s">
        <v>197</v>
      </c>
      <c r="AC183" t="s">
        <v>154</v>
      </c>
      <c r="AD183">
        <v>1242</v>
      </c>
      <c r="AE183">
        <v>4036</v>
      </c>
      <c r="AF183">
        <v>1231</v>
      </c>
      <c r="AG183">
        <v>3996</v>
      </c>
      <c r="AH183">
        <v>120</v>
      </c>
      <c r="AI183">
        <v>120</v>
      </c>
      <c r="AJ183">
        <v>200</v>
      </c>
      <c r="AK183">
        <v>238</v>
      </c>
      <c r="AL183">
        <v>280</v>
      </c>
      <c r="AM183">
        <v>280</v>
      </c>
      <c r="AN183">
        <v>320</v>
      </c>
      <c r="AO183">
        <v>360</v>
      </c>
      <c r="AP183">
        <v>759</v>
      </c>
      <c r="AQ183">
        <v>1079</v>
      </c>
      <c r="AR183">
        <v>120</v>
      </c>
      <c r="AS183">
        <v>120</v>
      </c>
      <c r="AT183">
        <v>1799</v>
      </c>
      <c r="AU183">
        <v>2197</v>
      </c>
      <c r="AV183" t="s">
        <v>531</v>
      </c>
      <c r="AW183" t="s">
        <v>51</v>
      </c>
      <c r="AX183" t="s">
        <v>55</v>
      </c>
      <c r="AY183" t="s">
        <v>656</v>
      </c>
      <c r="AZ183" t="s">
        <v>154</v>
      </c>
      <c r="BA183" t="s">
        <v>197</v>
      </c>
      <c r="BB183" t="s">
        <v>197</v>
      </c>
      <c r="BC183" t="s">
        <v>197</v>
      </c>
      <c r="BD183" t="s">
        <v>154</v>
      </c>
      <c r="BE183" t="s">
        <v>154</v>
      </c>
      <c r="BF183" t="s">
        <v>197</v>
      </c>
      <c r="BG183" t="s">
        <v>197</v>
      </c>
      <c r="BH183" s="24">
        <v>2019</v>
      </c>
      <c r="BI183" s="24">
        <v>2021</v>
      </c>
      <c r="BJ183" t="s">
        <v>111</v>
      </c>
      <c r="BL183" t="s">
        <v>570</v>
      </c>
      <c r="CN183">
        <v>0</v>
      </c>
      <c r="CO183">
        <v>0</v>
      </c>
      <c r="CY183">
        <v>11</v>
      </c>
      <c r="CZ183">
        <v>40</v>
      </c>
      <c r="DA183">
        <v>0</v>
      </c>
      <c r="DB183">
        <v>0</v>
      </c>
      <c r="DC183">
        <v>2</v>
      </c>
      <c r="DD183">
        <v>2</v>
      </c>
      <c r="DE183">
        <v>3</v>
      </c>
      <c r="DF183">
        <v>2</v>
      </c>
      <c r="DG183">
        <v>3</v>
      </c>
      <c r="DH183">
        <v>4</v>
      </c>
      <c r="DI183">
        <v>9</v>
      </c>
      <c r="DJ183">
        <v>12</v>
      </c>
      <c r="DK183">
        <v>1</v>
      </c>
      <c r="DL183">
        <v>2</v>
      </c>
      <c r="DM183">
        <v>18</v>
      </c>
      <c r="DN183">
        <v>22</v>
      </c>
      <c r="DO183" t="s">
        <v>684</v>
      </c>
      <c r="DP183" t="s">
        <v>685</v>
      </c>
      <c r="DQ183" t="s">
        <v>1506</v>
      </c>
      <c r="DR183" t="s">
        <v>154</v>
      </c>
      <c r="DS183" t="s">
        <v>197</v>
      </c>
      <c r="DT183" t="s">
        <v>197</v>
      </c>
      <c r="DU183" t="s">
        <v>197</v>
      </c>
      <c r="DV183" t="s">
        <v>154</v>
      </c>
      <c r="DW183" t="s">
        <v>197</v>
      </c>
      <c r="DX183" t="s">
        <v>197</v>
      </c>
      <c r="DY183" t="s">
        <v>154</v>
      </c>
      <c r="DZ183">
        <v>2019</v>
      </c>
      <c r="EA183">
        <v>2019</v>
      </c>
      <c r="EB183" t="s">
        <v>111</v>
      </c>
      <c r="ED183" t="s">
        <v>860</v>
      </c>
      <c r="EF183" s="1">
        <v>1</v>
      </c>
      <c r="EG183" s="1">
        <v>0</v>
      </c>
      <c r="EH183" s="1">
        <v>0</v>
      </c>
      <c r="EI183" s="1">
        <v>0</v>
      </c>
      <c r="EJ183" t="s">
        <v>534</v>
      </c>
      <c r="EL183" t="s">
        <v>1507</v>
      </c>
      <c r="EM183" t="s">
        <v>154</v>
      </c>
      <c r="EN183" t="s">
        <v>154</v>
      </c>
      <c r="EO183" t="s">
        <v>154</v>
      </c>
      <c r="EP183" t="s">
        <v>154</v>
      </c>
      <c r="EQ183" t="s">
        <v>154</v>
      </c>
      <c r="ER183" t="s">
        <v>154</v>
      </c>
      <c r="ES183" t="s">
        <v>154</v>
      </c>
      <c r="ET183" t="s">
        <v>154</v>
      </c>
      <c r="EU183" t="s">
        <v>154</v>
      </c>
      <c r="EV183" t="s">
        <v>197</v>
      </c>
      <c r="EW183" t="s">
        <v>197</v>
      </c>
      <c r="EX183" t="s">
        <v>536</v>
      </c>
      <c r="EY183" t="s">
        <v>537</v>
      </c>
      <c r="EZ183" t="s">
        <v>537</v>
      </c>
      <c r="FA183" t="s">
        <v>537</v>
      </c>
      <c r="FB183" t="s">
        <v>537</v>
      </c>
      <c r="FC183" t="s">
        <v>540</v>
      </c>
      <c r="FD183" t="s">
        <v>540</v>
      </c>
      <c r="FE183" t="s">
        <v>540</v>
      </c>
      <c r="FF183" t="s">
        <v>540</v>
      </c>
      <c r="FG183">
        <v>1097</v>
      </c>
      <c r="FH183" t="s">
        <v>148</v>
      </c>
      <c r="FI183" t="s">
        <v>148</v>
      </c>
      <c r="FJ183" t="s">
        <v>148</v>
      </c>
      <c r="FN183" t="s">
        <v>148</v>
      </c>
      <c r="FQ183" t="s">
        <v>688</v>
      </c>
      <c r="FR183" t="s">
        <v>197</v>
      </c>
      <c r="FS183" t="s">
        <v>154</v>
      </c>
      <c r="FT183" t="s">
        <v>197</v>
      </c>
      <c r="FU183" t="s">
        <v>197</v>
      </c>
      <c r="FV183" t="s">
        <v>154</v>
      </c>
      <c r="FW183" t="s">
        <v>197</v>
      </c>
      <c r="FX183" t="s">
        <v>197</v>
      </c>
      <c r="FY183" t="s">
        <v>197</v>
      </c>
      <c r="FZ183" t="s">
        <v>550</v>
      </c>
      <c r="GA183" t="s">
        <v>543</v>
      </c>
      <c r="GB183" t="s">
        <v>610</v>
      </c>
      <c r="GC183" t="s">
        <v>154</v>
      </c>
      <c r="GD183" t="s">
        <v>197</v>
      </c>
      <c r="GE183" t="s">
        <v>197</v>
      </c>
      <c r="GF183" t="s">
        <v>197</v>
      </c>
      <c r="GG183" t="s">
        <v>197</v>
      </c>
      <c r="GH183" t="s">
        <v>148</v>
      </c>
      <c r="GI183">
        <v>30</v>
      </c>
      <c r="GJ183" t="s">
        <v>591</v>
      </c>
      <c r="GK183" t="s">
        <v>154</v>
      </c>
      <c r="GL183" t="s">
        <v>197</v>
      </c>
      <c r="GM183" t="s">
        <v>592</v>
      </c>
      <c r="GN183" t="s">
        <v>147</v>
      </c>
      <c r="GO183" t="s">
        <v>593</v>
      </c>
      <c r="GP183" t="s">
        <v>147</v>
      </c>
      <c r="GY183" t="s">
        <v>634</v>
      </c>
      <c r="HH183" t="s">
        <v>543</v>
      </c>
      <c r="HK183" t="s">
        <v>148</v>
      </c>
      <c r="HL183" t="s">
        <v>549</v>
      </c>
      <c r="HM183" t="s">
        <v>197</v>
      </c>
      <c r="HN183" t="s">
        <v>154</v>
      </c>
      <c r="HO183" t="s">
        <v>197</v>
      </c>
      <c r="HP183" t="s">
        <v>197</v>
      </c>
      <c r="HQ183" t="s">
        <v>197</v>
      </c>
      <c r="HS183" t="s">
        <v>550</v>
      </c>
      <c r="HU183" t="s">
        <v>1210</v>
      </c>
      <c r="HV183" t="s">
        <v>197</v>
      </c>
      <c r="HW183" t="s">
        <v>197</v>
      </c>
      <c r="HX183" t="s">
        <v>197</v>
      </c>
      <c r="HY183" t="s">
        <v>197</v>
      </c>
      <c r="HZ183" t="s">
        <v>197</v>
      </c>
      <c r="IA183" t="s">
        <v>154</v>
      </c>
      <c r="IB183" t="s">
        <v>154</v>
      </c>
      <c r="IC183" t="s">
        <v>197</v>
      </c>
      <c r="ID183" t="s">
        <v>197</v>
      </c>
      <c r="IE183" t="s">
        <v>197</v>
      </c>
      <c r="IF183" t="s">
        <v>197</v>
      </c>
      <c r="IG183" t="s">
        <v>197</v>
      </c>
      <c r="IH183" t="s">
        <v>197</v>
      </c>
      <c r="IJ183" t="s">
        <v>147</v>
      </c>
      <c r="JH183" t="s">
        <v>148</v>
      </c>
      <c r="JI183" t="s">
        <v>596</v>
      </c>
      <c r="JJ183" t="s">
        <v>154</v>
      </c>
      <c r="JK183" t="s">
        <v>154</v>
      </c>
      <c r="JL183" t="s">
        <v>154</v>
      </c>
      <c r="JM183" t="s">
        <v>197</v>
      </c>
      <c r="JN183" t="s">
        <v>197</v>
      </c>
      <c r="JO183" t="s">
        <v>197</v>
      </c>
      <c r="JP183" t="s">
        <v>197</v>
      </c>
      <c r="JQ183" t="s">
        <v>197</v>
      </c>
      <c r="JR183" t="s">
        <v>613</v>
      </c>
      <c r="JS183" t="s">
        <v>197</v>
      </c>
      <c r="JT183" t="s">
        <v>197</v>
      </c>
      <c r="JU183" t="s">
        <v>154</v>
      </c>
      <c r="JV183" t="s">
        <v>197</v>
      </c>
      <c r="JW183" t="s">
        <v>154</v>
      </c>
      <c r="JX183" t="s">
        <v>154</v>
      </c>
      <c r="JY183" t="s">
        <v>197</v>
      </c>
      <c r="JZ183" t="s">
        <v>148</v>
      </c>
      <c r="KB183" t="s">
        <v>639</v>
      </c>
      <c r="KD183" t="s">
        <v>581</v>
      </c>
      <c r="KE183" t="s">
        <v>154</v>
      </c>
      <c r="KF183" t="s">
        <v>197</v>
      </c>
      <c r="KG183" t="s">
        <v>197</v>
      </c>
      <c r="KH183" t="s">
        <v>154</v>
      </c>
      <c r="KI183" t="s">
        <v>197</v>
      </c>
      <c r="KJ183" t="s">
        <v>197</v>
      </c>
      <c r="KK183" t="s">
        <v>197</v>
      </c>
      <c r="KM183" t="s">
        <v>582</v>
      </c>
      <c r="KN183" t="s">
        <v>148</v>
      </c>
      <c r="KO183" t="s">
        <v>864</v>
      </c>
      <c r="KP183" t="s">
        <v>559</v>
      </c>
      <c r="KR183" t="s">
        <v>148</v>
      </c>
      <c r="KS183" t="s">
        <v>560</v>
      </c>
      <c r="KT183" t="s">
        <v>154</v>
      </c>
      <c r="KU183" t="s">
        <v>154</v>
      </c>
      <c r="KV183" t="s">
        <v>197</v>
      </c>
      <c r="KX183" t="s">
        <v>720</v>
      </c>
      <c r="KY183" t="s">
        <v>154</v>
      </c>
      <c r="KZ183" t="s">
        <v>197</v>
      </c>
      <c r="LA183" t="s">
        <v>197</v>
      </c>
      <c r="LB183" t="s">
        <v>197</v>
      </c>
      <c r="LC183" t="s">
        <v>154</v>
      </c>
      <c r="LD183" t="s">
        <v>197</v>
      </c>
      <c r="LE183" t="s">
        <v>197</v>
      </c>
      <c r="LF183" t="s">
        <v>154</v>
      </c>
      <c r="LG183" t="s">
        <v>197</v>
      </c>
      <c r="LH183" t="s">
        <v>197</v>
      </c>
      <c r="LJ183">
        <v>3</v>
      </c>
      <c r="LK183" s="24"/>
    </row>
    <row r="184" spans="1:323" x14ac:dyDescent="0.25">
      <c r="A184" s="48">
        <v>44549</v>
      </c>
      <c r="B184" s="48">
        <v>44561</v>
      </c>
      <c r="C184" t="s">
        <v>25</v>
      </c>
      <c r="D184" t="s">
        <v>6</v>
      </c>
      <c r="E184" s="49" t="s">
        <v>1779</v>
      </c>
      <c r="F184" s="49" t="s">
        <v>531</v>
      </c>
      <c r="G184" t="s">
        <v>729</v>
      </c>
      <c r="H184" t="s">
        <v>51</v>
      </c>
      <c r="I184" t="s">
        <v>776</v>
      </c>
      <c r="J184" t="s">
        <v>55</v>
      </c>
      <c r="K184" t="s">
        <v>1508</v>
      </c>
      <c r="L184" t="s">
        <v>1509</v>
      </c>
      <c r="M184" t="s">
        <v>525</v>
      </c>
      <c r="N184" t="s">
        <v>55</v>
      </c>
      <c r="O184" s="46">
        <v>20</v>
      </c>
      <c r="P184" t="s">
        <v>18</v>
      </c>
      <c r="S184" t="s">
        <v>148</v>
      </c>
      <c r="W184">
        <v>213</v>
      </c>
      <c r="X184">
        <v>786</v>
      </c>
      <c r="Z184" t="s">
        <v>655</v>
      </c>
      <c r="AA184" t="s">
        <v>154</v>
      </c>
      <c r="AB184" t="s">
        <v>197</v>
      </c>
      <c r="AC184" t="s">
        <v>154</v>
      </c>
      <c r="AD184">
        <v>154</v>
      </c>
      <c r="AE184">
        <v>464</v>
      </c>
      <c r="AF184">
        <v>78</v>
      </c>
      <c r="AG184">
        <v>197</v>
      </c>
      <c r="AH184">
        <v>6</v>
      </c>
      <c r="AI184">
        <v>6</v>
      </c>
      <c r="AJ184">
        <v>6</v>
      </c>
      <c r="AK184">
        <v>10</v>
      </c>
      <c r="AL184">
        <v>12</v>
      </c>
      <c r="AM184">
        <v>16</v>
      </c>
      <c r="AN184">
        <v>21</v>
      </c>
      <c r="AO184">
        <v>25</v>
      </c>
      <c r="AP184">
        <v>36</v>
      </c>
      <c r="AQ184">
        <v>49</v>
      </c>
      <c r="AR184">
        <v>4</v>
      </c>
      <c r="AS184">
        <v>6</v>
      </c>
      <c r="AT184">
        <v>85</v>
      </c>
      <c r="AU184">
        <v>112</v>
      </c>
      <c r="AV184" t="s">
        <v>531</v>
      </c>
      <c r="AW184" t="s">
        <v>51</v>
      </c>
      <c r="AX184" t="s">
        <v>55</v>
      </c>
      <c r="AY184" t="s">
        <v>697</v>
      </c>
      <c r="AZ184" t="s">
        <v>154</v>
      </c>
      <c r="BA184" t="s">
        <v>197</v>
      </c>
      <c r="BB184" t="s">
        <v>197</v>
      </c>
      <c r="BC184" t="s">
        <v>197</v>
      </c>
      <c r="BD184" t="s">
        <v>154</v>
      </c>
      <c r="BE184" t="s">
        <v>197</v>
      </c>
      <c r="BF184" t="s">
        <v>197</v>
      </c>
      <c r="BG184" t="s">
        <v>197</v>
      </c>
      <c r="BH184" s="24">
        <v>2017</v>
      </c>
      <c r="BI184" s="24">
        <v>2020</v>
      </c>
      <c r="BJ184" t="s">
        <v>111</v>
      </c>
      <c r="BL184" t="s">
        <v>533</v>
      </c>
      <c r="CN184">
        <v>0</v>
      </c>
      <c r="CO184">
        <v>0</v>
      </c>
      <c r="CY184">
        <v>76</v>
      </c>
      <c r="CZ184">
        <v>267</v>
      </c>
      <c r="DA184">
        <v>8</v>
      </c>
      <c r="DB184">
        <v>8</v>
      </c>
      <c r="DC184">
        <v>13</v>
      </c>
      <c r="DD184">
        <v>16</v>
      </c>
      <c r="DE184">
        <v>19</v>
      </c>
      <c r="DF184">
        <v>19</v>
      </c>
      <c r="DG184">
        <v>21</v>
      </c>
      <c r="DH184">
        <v>24</v>
      </c>
      <c r="DI184">
        <v>51</v>
      </c>
      <c r="DJ184">
        <v>72</v>
      </c>
      <c r="DK184">
        <v>8</v>
      </c>
      <c r="DL184">
        <v>8</v>
      </c>
      <c r="DM184">
        <v>120</v>
      </c>
      <c r="DN184">
        <v>147</v>
      </c>
      <c r="DO184" t="s">
        <v>1510</v>
      </c>
      <c r="DP184" t="s">
        <v>1511</v>
      </c>
      <c r="DQ184" t="s">
        <v>588</v>
      </c>
      <c r="DR184" t="s">
        <v>154</v>
      </c>
      <c r="DS184" t="s">
        <v>197</v>
      </c>
      <c r="DT184" t="s">
        <v>197</v>
      </c>
      <c r="DU184" t="s">
        <v>197</v>
      </c>
      <c r="DV184" t="s">
        <v>197</v>
      </c>
      <c r="DW184" t="s">
        <v>154</v>
      </c>
      <c r="DX184" t="s">
        <v>197</v>
      </c>
      <c r="DY184" t="s">
        <v>197</v>
      </c>
      <c r="DZ184">
        <v>2017</v>
      </c>
      <c r="EA184">
        <v>2017</v>
      </c>
      <c r="EB184" t="s">
        <v>111</v>
      </c>
      <c r="ED184" t="s">
        <v>658</v>
      </c>
      <c r="EF184" s="1">
        <v>1</v>
      </c>
      <c r="EG184" s="1">
        <v>0</v>
      </c>
      <c r="EH184" s="1">
        <v>0</v>
      </c>
      <c r="EI184" s="1">
        <v>0</v>
      </c>
      <c r="EJ184" t="s">
        <v>534</v>
      </c>
      <c r="EL184" t="s">
        <v>1512</v>
      </c>
      <c r="EM184" t="s">
        <v>154</v>
      </c>
      <c r="EN184" t="s">
        <v>197</v>
      </c>
      <c r="EO184" t="s">
        <v>154</v>
      </c>
      <c r="EP184" t="s">
        <v>197</v>
      </c>
      <c r="EQ184" t="s">
        <v>197</v>
      </c>
      <c r="ER184" t="s">
        <v>154</v>
      </c>
      <c r="ES184" t="s">
        <v>197</v>
      </c>
      <c r="ET184" t="s">
        <v>154</v>
      </c>
      <c r="EU184" t="s">
        <v>154</v>
      </c>
      <c r="EV184" t="s">
        <v>197</v>
      </c>
      <c r="EW184" t="s">
        <v>197</v>
      </c>
      <c r="EX184" t="s">
        <v>537</v>
      </c>
      <c r="EY184" t="s">
        <v>537</v>
      </c>
      <c r="FB184" t="s">
        <v>537</v>
      </c>
      <c r="FC184" t="s">
        <v>539</v>
      </c>
      <c r="FE184" t="s">
        <v>540</v>
      </c>
      <c r="FG184">
        <v>41</v>
      </c>
      <c r="FH184" t="s">
        <v>148</v>
      </c>
      <c r="FI184" t="s">
        <v>148</v>
      </c>
      <c r="FJ184" t="s">
        <v>148</v>
      </c>
      <c r="FN184" t="s">
        <v>148</v>
      </c>
      <c r="FQ184" t="s">
        <v>688</v>
      </c>
      <c r="FR184" t="s">
        <v>197</v>
      </c>
      <c r="FS184" t="s">
        <v>154</v>
      </c>
      <c r="FT184" t="s">
        <v>197</v>
      </c>
      <c r="FU184" t="s">
        <v>197</v>
      </c>
      <c r="FV184" t="s">
        <v>154</v>
      </c>
      <c r="FW184" t="s">
        <v>197</v>
      </c>
      <c r="FX184" t="s">
        <v>197</v>
      </c>
      <c r="FY184" t="s">
        <v>197</v>
      </c>
      <c r="FZ184" t="s">
        <v>550</v>
      </c>
      <c r="GA184" t="s">
        <v>1513</v>
      </c>
      <c r="GB184" t="s">
        <v>544</v>
      </c>
      <c r="GC184" t="s">
        <v>197</v>
      </c>
      <c r="GD184" t="s">
        <v>197</v>
      </c>
      <c r="GE184" t="s">
        <v>197</v>
      </c>
      <c r="GF184" t="s">
        <v>154</v>
      </c>
      <c r="GG184" t="s">
        <v>197</v>
      </c>
      <c r="GH184" t="s">
        <v>148</v>
      </c>
      <c r="GI184">
        <v>7</v>
      </c>
      <c r="GJ184" t="s">
        <v>591</v>
      </c>
      <c r="GK184" t="s">
        <v>154</v>
      </c>
      <c r="GL184" t="s">
        <v>197</v>
      </c>
      <c r="GM184" t="s">
        <v>633</v>
      </c>
      <c r="GN184" t="s">
        <v>147</v>
      </c>
      <c r="GO184" t="s">
        <v>593</v>
      </c>
      <c r="GP184" t="s">
        <v>147</v>
      </c>
      <c r="GY184" t="s">
        <v>634</v>
      </c>
      <c r="HH184" t="s">
        <v>632</v>
      </c>
      <c r="HK184" t="s">
        <v>148</v>
      </c>
      <c r="HL184" t="s">
        <v>1514</v>
      </c>
      <c r="HM184" t="s">
        <v>154</v>
      </c>
      <c r="HN184" t="s">
        <v>197</v>
      </c>
      <c r="HO184" t="s">
        <v>197</v>
      </c>
      <c r="HP184" t="s">
        <v>154</v>
      </c>
      <c r="HQ184" t="s">
        <v>197</v>
      </c>
      <c r="HS184" t="s">
        <v>575</v>
      </c>
      <c r="HT184" t="s">
        <v>594</v>
      </c>
      <c r="HU184" t="s">
        <v>595</v>
      </c>
      <c r="HV184" t="s">
        <v>197</v>
      </c>
      <c r="HW184" t="s">
        <v>197</v>
      </c>
      <c r="HX184" t="s">
        <v>197</v>
      </c>
      <c r="HY184" t="s">
        <v>197</v>
      </c>
      <c r="HZ184" t="s">
        <v>197</v>
      </c>
      <c r="IA184" t="s">
        <v>154</v>
      </c>
      <c r="IB184" t="s">
        <v>197</v>
      </c>
      <c r="IC184" t="s">
        <v>197</v>
      </c>
      <c r="ID184" t="s">
        <v>154</v>
      </c>
      <c r="IE184" t="s">
        <v>197</v>
      </c>
      <c r="IF184" t="s">
        <v>197</v>
      </c>
      <c r="IG184" t="s">
        <v>154</v>
      </c>
      <c r="IH184" t="s">
        <v>197</v>
      </c>
      <c r="II184" t="s">
        <v>552</v>
      </c>
      <c r="IJ184" t="s">
        <v>147</v>
      </c>
      <c r="JH184" t="s">
        <v>148</v>
      </c>
      <c r="JI184" t="s">
        <v>596</v>
      </c>
      <c r="JJ184" t="s">
        <v>154</v>
      </c>
      <c r="JK184" t="s">
        <v>154</v>
      </c>
      <c r="JL184" t="s">
        <v>154</v>
      </c>
      <c r="JM184" t="s">
        <v>197</v>
      </c>
      <c r="JN184" t="s">
        <v>197</v>
      </c>
      <c r="JO184" t="s">
        <v>197</v>
      </c>
      <c r="JP184" t="s">
        <v>197</v>
      </c>
      <c r="JQ184" t="s">
        <v>197</v>
      </c>
      <c r="JR184" t="s">
        <v>1515</v>
      </c>
      <c r="JS184" t="s">
        <v>197</v>
      </c>
      <c r="JT184" t="s">
        <v>197</v>
      </c>
      <c r="JU184" t="s">
        <v>154</v>
      </c>
      <c r="JV184" t="s">
        <v>154</v>
      </c>
      <c r="JW184" t="s">
        <v>154</v>
      </c>
      <c r="JX184" t="s">
        <v>154</v>
      </c>
      <c r="JY184" t="s">
        <v>197</v>
      </c>
      <c r="JZ184" t="s">
        <v>147</v>
      </c>
      <c r="KA184" t="s">
        <v>180</v>
      </c>
      <c r="KB184" t="s">
        <v>598</v>
      </c>
      <c r="KD184" t="s">
        <v>614</v>
      </c>
      <c r="KE184" t="s">
        <v>154</v>
      </c>
      <c r="KF184" t="s">
        <v>197</v>
      </c>
      <c r="KG184" t="s">
        <v>197</v>
      </c>
      <c r="KH184" t="s">
        <v>197</v>
      </c>
      <c r="KI184" t="s">
        <v>197</v>
      </c>
      <c r="KJ184" t="s">
        <v>154</v>
      </c>
      <c r="KK184" t="s">
        <v>197</v>
      </c>
      <c r="KM184" t="s">
        <v>557</v>
      </c>
      <c r="KN184" t="s">
        <v>148</v>
      </c>
      <c r="KO184" t="s">
        <v>864</v>
      </c>
      <c r="KP184" t="s">
        <v>600</v>
      </c>
      <c r="KR184" t="s">
        <v>148</v>
      </c>
      <c r="KS184" t="s">
        <v>761</v>
      </c>
      <c r="KT184" t="s">
        <v>154</v>
      </c>
      <c r="KU184" t="s">
        <v>197</v>
      </c>
      <c r="KV184" t="s">
        <v>197</v>
      </c>
      <c r="KX184" t="s">
        <v>804</v>
      </c>
      <c r="KY184" t="s">
        <v>154</v>
      </c>
      <c r="KZ184" t="s">
        <v>154</v>
      </c>
      <c r="LA184" t="s">
        <v>197</v>
      </c>
      <c r="LB184" t="s">
        <v>197</v>
      </c>
      <c r="LC184" t="s">
        <v>197</v>
      </c>
      <c r="LD184" t="s">
        <v>197</v>
      </c>
      <c r="LE184" t="s">
        <v>197</v>
      </c>
      <c r="LF184" t="s">
        <v>154</v>
      </c>
      <c r="LG184" t="s">
        <v>197</v>
      </c>
      <c r="LH184" t="s">
        <v>197</v>
      </c>
      <c r="LJ184">
        <v>3</v>
      </c>
      <c r="LK184" s="24"/>
    </row>
    <row r="185" spans="1:323" x14ac:dyDescent="0.25">
      <c r="A185" s="48">
        <v>44532</v>
      </c>
      <c r="B185" s="48">
        <v>44561</v>
      </c>
      <c r="C185" t="s">
        <v>25</v>
      </c>
      <c r="D185" t="s">
        <v>6</v>
      </c>
      <c r="E185" s="49" t="s">
        <v>1779</v>
      </c>
      <c r="F185" s="49" t="s">
        <v>531</v>
      </c>
      <c r="G185" t="s">
        <v>616</v>
      </c>
      <c r="H185" t="s">
        <v>39</v>
      </c>
      <c r="I185" t="s">
        <v>617</v>
      </c>
      <c r="J185" t="s">
        <v>47</v>
      </c>
      <c r="K185" t="s">
        <v>1516</v>
      </c>
      <c r="L185" t="s">
        <v>1517</v>
      </c>
      <c r="M185" t="s">
        <v>564</v>
      </c>
      <c r="P185" t="s">
        <v>18</v>
      </c>
      <c r="S185" t="s">
        <v>148</v>
      </c>
      <c r="W185">
        <v>500</v>
      </c>
      <c r="X185">
        <v>2500</v>
      </c>
      <c r="Z185" t="s">
        <v>681</v>
      </c>
      <c r="AA185" t="s">
        <v>154</v>
      </c>
      <c r="AB185" t="s">
        <v>154</v>
      </c>
      <c r="AC185" t="s">
        <v>154</v>
      </c>
      <c r="AD185">
        <v>940</v>
      </c>
      <c r="AE185">
        <v>4267</v>
      </c>
      <c r="AF185">
        <v>705</v>
      </c>
      <c r="AG185">
        <v>3105</v>
      </c>
      <c r="AH185">
        <v>93</v>
      </c>
      <c r="AI185">
        <v>93</v>
      </c>
      <c r="AJ185">
        <v>155</v>
      </c>
      <c r="AK185">
        <v>189</v>
      </c>
      <c r="AL185">
        <v>217</v>
      </c>
      <c r="AM185">
        <v>217</v>
      </c>
      <c r="AN185">
        <v>248</v>
      </c>
      <c r="AO185">
        <v>279</v>
      </c>
      <c r="AP185">
        <v>590</v>
      </c>
      <c r="AQ185">
        <v>838</v>
      </c>
      <c r="AR185">
        <v>93</v>
      </c>
      <c r="AS185">
        <v>93</v>
      </c>
      <c r="AT185">
        <v>1396</v>
      </c>
      <c r="AU185">
        <v>1709</v>
      </c>
      <c r="AV185" t="s">
        <v>531</v>
      </c>
      <c r="AW185" t="s">
        <v>39</v>
      </c>
      <c r="AX185" t="s">
        <v>47</v>
      </c>
      <c r="AY185" t="s">
        <v>656</v>
      </c>
      <c r="AZ185" t="s">
        <v>154</v>
      </c>
      <c r="BA185" t="s">
        <v>197</v>
      </c>
      <c r="BB185" t="s">
        <v>197</v>
      </c>
      <c r="BC185" t="s">
        <v>197</v>
      </c>
      <c r="BD185" t="s">
        <v>154</v>
      </c>
      <c r="BE185" t="s">
        <v>154</v>
      </c>
      <c r="BF185" t="s">
        <v>197</v>
      </c>
      <c r="BG185" t="s">
        <v>197</v>
      </c>
      <c r="BH185" s="24">
        <v>2015</v>
      </c>
      <c r="BI185" s="24">
        <v>2021</v>
      </c>
      <c r="BJ185" t="s">
        <v>111</v>
      </c>
      <c r="BL185" t="s">
        <v>570</v>
      </c>
      <c r="BM185">
        <v>75</v>
      </c>
      <c r="BN185">
        <v>450</v>
      </c>
      <c r="BO185">
        <v>14</v>
      </c>
      <c r="BP185">
        <v>14</v>
      </c>
      <c r="BQ185">
        <v>23</v>
      </c>
      <c r="BR185">
        <v>22</v>
      </c>
      <c r="BS185">
        <v>32</v>
      </c>
      <c r="BT185">
        <v>32</v>
      </c>
      <c r="BU185">
        <v>36</v>
      </c>
      <c r="BV185">
        <v>41</v>
      </c>
      <c r="BW185">
        <v>86</v>
      </c>
      <c r="BX185">
        <v>122</v>
      </c>
      <c r="BY185">
        <v>14</v>
      </c>
      <c r="BZ185">
        <v>14</v>
      </c>
      <c r="CA185">
        <v>205</v>
      </c>
      <c r="CB185">
        <v>245</v>
      </c>
      <c r="CC185" t="s">
        <v>531</v>
      </c>
      <c r="CD185" t="s">
        <v>39</v>
      </c>
      <c r="CE185" t="s">
        <v>656</v>
      </c>
      <c r="CF185" t="s">
        <v>154</v>
      </c>
      <c r="CG185" t="s">
        <v>197</v>
      </c>
      <c r="CH185" t="s">
        <v>197</v>
      </c>
      <c r="CI185" t="s">
        <v>197</v>
      </c>
      <c r="CJ185" t="s">
        <v>154</v>
      </c>
      <c r="CK185" t="s">
        <v>154</v>
      </c>
      <c r="CL185" t="s">
        <v>197</v>
      </c>
      <c r="CM185" t="s">
        <v>197</v>
      </c>
      <c r="CN185">
        <v>2015</v>
      </c>
      <c r="CO185">
        <v>2019</v>
      </c>
      <c r="CP185" t="s">
        <v>112</v>
      </c>
      <c r="CR185" t="s">
        <v>147</v>
      </c>
      <c r="CS185" t="s">
        <v>802</v>
      </c>
      <c r="CT185" t="s">
        <v>154</v>
      </c>
      <c r="CU185" t="s">
        <v>197</v>
      </c>
      <c r="CV185" t="s">
        <v>197</v>
      </c>
      <c r="CW185" t="s">
        <v>197</v>
      </c>
      <c r="CX185" t="s">
        <v>197</v>
      </c>
      <c r="CY185">
        <v>160</v>
      </c>
      <c r="CZ185">
        <v>712</v>
      </c>
      <c r="DA185">
        <v>21</v>
      </c>
      <c r="DB185">
        <v>21</v>
      </c>
      <c r="DC185">
        <v>36</v>
      </c>
      <c r="DD185">
        <v>44</v>
      </c>
      <c r="DE185">
        <v>50</v>
      </c>
      <c r="DF185">
        <v>50</v>
      </c>
      <c r="DG185">
        <v>57</v>
      </c>
      <c r="DH185">
        <v>64</v>
      </c>
      <c r="DI185">
        <v>135</v>
      </c>
      <c r="DJ185">
        <v>192</v>
      </c>
      <c r="DK185">
        <v>21</v>
      </c>
      <c r="DL185">
        <v>21</v>
      </c>
      <c r="DM185">
        <v>320</v>
      </c>
      <c r="DN185">
        <v>392</v>
      </c>
      <c r="DO185" t="s">
        <v>684</v>
      </c>
      <c r="DP185" t="s">
        <v>685</v>
      </c>
      <c r="DQ185" t="s">
        <v>793</v>
      </c>
      <c r="DR185" t="s">
        <v>154</v>
      </c>
      <c r="DS185" t="s">
        <v>197</v>
      </c>
      <c r="DT185" t="s">
        <v>197</v>
      </c>
      <c r="DU185" t="s">
        <v>197</v>
      </c>
      <c r="DV185" t="s">
        <v>154</v>
      </c>
      <c r="DW185" t="s">
        <v>197</v>
      </c>
      <c r="DX185" t="s">
        <v>197</v>
      </c>
      <c r="DY185" t="s">
        <v>197</v>
      </c>
      <c r="DZ185">
        <v>2015</v>
      </c>
      <c r="EA185">
        <v>2018</v>
      </c>
      <c r="EB185" t="s">
        <v>111</v>
      </c>
      <c r="ED185" t="s">
        <v>658</v>
      </c>
      <c r="EF185" s="1">
        <v>1</v>
      </c>
      <c r="EG185" s="1">
        <v>0</v>
      </c>
      <c r="EH185" s="1">
        <v>0</v>
      </c>
      <c r="EI185" s="1">
        <v>0</v>
      </c>
      <c r="EJ185" t="s">
        <v>534</v>
      </c>
      <c r="EL185" t="s">
        <v>1518</v>
      </c>
      <c r="EM185" t="s">
        <v>154</v>
      </c>
      <c r="EN185" t="s">
        <v>154</v>
      </c>
      <c r="EO185" t="s">
        <v>154</v>
      </c>
      <c r="EP185" t="s">
        <v>154</v>
      </c>
      <c r="EQ185" t="s">
        <v>197</v>
      </c>
      <c r="ER185" t="s">
        <v>197</v>
      </c>
      <c r="ES185" t="s">
        <v>154</v>
      </c>
      <c r="ET185" t="s">
        <v>154</v>
      </c>
      <c r="EU185" t="s">
        <v>197</v>
      </c>
      <c r="EV185" t="s">
        <v>197</v>
      </c>
      <c r="EW185" t="s">
        <v>197</v>
      </c>
      <c r="EY185" t="s">
        <v>537</v>
      </c>
      <c r="EZ185" t="s">
        <v>537</v>
      </c>
      <c r="FC185" t="s">
        <v>539</v>
      </c>
      <c r="FD185" t="s">
        <v>539</v>
      </c>
      <c r="FE185" t="s">
        <v>540</v>
      </c>
      <c r="FF185" t="s">
        <v>540</v>
      </c>
      <c r="FG185">
        <v>215</v>
      </c>
      <c r="FH185" t="s">
        <v>148</v>
      </c>
      <c r="FI185" t="s">
        <v>148</v>
      </c>
      <c r="FJ185" t="s">
        <v>148</v>
      </c>
      <c r="FN185" t="s">
        <v>147</v>
      </c>
      <c r="FO185" t="s">
        <v>170</v>
      </c>
      <c r="FQ185" t="s">
        <v>688</v>
      </c>
      <c r="FR185" t="s">
        <v>197</v>
      </c>
      <c r="FS185" t="s">
        <v>154</v>
      </c>
      <c r="FT185" t="s">
        <v>197</v>
      </c>
      <c r="FU185" t="s">
        <v>197</v>
      </c>
      <c r="FV185" t="s">
        <v>154</v>
      </c>
      <c r="FW185" t="s">
        <v>197</v>
      </c>
      <c r="FX185" t="s">
        <v>197</v>
      </c>
      <c r="FY185" t="s">
        <v>197</v>
      </c>
      <c r="FZ185" t="s">
        <v>550</v>
      </c>
      <c r="GA185" t="s">
        <v>632</v>
      </c>
      <c r="GB185" t="s">
        <v>544</v>
      </c>
      <c r="GC185" t="s">
        <v>197</v>
      </c>
      <c r="GD185" t="s">
        <v>197</v>
      </c>
      <c r="GE185" t="s">
        <v>197</v>
      </c>
      <c r="GF185" t="s">
        <v>154</v>
      </c>
      <c r="GG185" t="s">
        <v>197</v>
      </c>
      <c r="GH185" t="s">
        <v>148</v>
      </c>
      <c r="GI185">
        <v>28</v>
      </c>
      <c r="GJ185" t="s">
        <v>690</v>
      </c>
      <c r="GK185" t="s">
        <v>154</v>
      </c>
      <c r="GL185" t="s">
        <v>154</v>
      </c>
      <c r="GM185" t="s">
        <v>592</v>
      </c>
      <c r="GN185" t="s">
        <v>147</v>
      </c>
      <c r="GO185" t="s">
        <v>593</v>
      </c>
      <c r="GP185" t="s">
        <v>147</v>
      </c>
      <c r="GY185" t="s">
        <v>634</v>
      </c>
      <c r="HH185" t="s">
        <v>632</v>
      </c>
      <c r="HK185" t="s">
        <v>148</v>
      </c>
      <c r="HL185" t="s">
        <v>574</v>
      </c>
      <c r="HM185" t="s">
        <v>154</v>
      </c>
      <c r="HN185" t="s">
        <v>197</v>
      </c>
      <c r="HO185" t="s">
        <v>197</v>
      </c>
      <c r="HP185" t="s">
        <v>197</v>
      </c>
      <c r="HQ185" t="s">
        <v>197</v>
      </c>
      <c r="HS185" t="s">
        <v>550</v>
      </c>
      <c r="HU185" t="s">
        <v>1519</v>
      </c>
      <c r="HV185" t="s">
        <v>197</v>
      </c>
      <c r="HW185" t="s">
        <v>197</v>
      </c>
      <c r="HX185" t="s">
        <v>154</v>
      </c>
      <c r="HY185" t="s">
        <v>197</v>
      </c>
      <c r="HZ185" t="s">
        <v>197</v>
      </c>
      <c r="IA185" t="s">
        <v>154</v>
      </c>
      <c r="IB185" t="s">
        <v>197</v>
      </c>
      <c r="IC185" t="s">
        <v>197</v>
      </c>
      <c r="ID185" t="s">
        <v>197</v>
      </c>
      <c r="IE185" t="s">
        <v>197</v>
      </c>
      <c r="IF185" t="s">
        <v>197</v>
      </c>
      <c r="IG185" t="s">
        <v>154</v>
      </c>
      <c r="IH185" t="s">
        <v>197</v>
      </c>
      <c r="II185" t="s">
        <v>1520</v>
      </c>
      <c r="IJ185" t="s">
        <v>147</v>
      </c>
      <c r="JH185" t="s">
        <v>148</v>
      </c>
      <c r="JI185" t="s">
        <v>596</v>
      </c>
      <c r="JJ185" t="s">
        <v>154</v>
      </c>
      <c r="JK185" t="s">
        <v>154</v>
      </c>
      <c r="JL185" t="s">
        <v>154</v>
      </c>
      <c r="JM185" t="s">
        <v>197</v>
      </c>
      <c r="JN185" t="s">
        <v>197</v>
      </c>
      <c r="JO185" t="s">
        <v>197</v>
      </c>
      <c r="JP185" t="s">
        <v>197</v>
      </c>
      <c r="JQ185" t="s">
        <v>197</v>
      </c>
      <c r="JR185" t="s">
        <v>1421</v>
      </c>
      <c r="JS185" t="s">
        <v>197</v>
      </c>
      <c r="JT185" t="s">
        <v>197</v>
      </c>
      <c r="JU185" t="s">
        <v>154</v>
      </c>
      <c r="JV185" t="s">
        <v>197</v>
      </c>
      <c r="JW185" t="s">
        <v>154</v>
      </c>
      <c r="JX185" t="s">
        <v>154</v>
      </c>
      <c r="JY185" t="s">
        <v>197</v>
      </c>
      <c r="JZ185" t="s">
        <v>148</v>
      </c>
      <c r="KB185" t="s">
        <v>719</v>
      </c>
      <c r="KD185" t="s">
        <v>614</v>
      </c>
      <c r="KE185" t="s">
        <v>154</v>
      </c>
      <c r="KF185" t="s">
        <v>197</v>
      </c>
      <c r="KG185" t="s">
        <v>197</v>
      </c>
      <c r="KH185" t="s">
        <v>197</v>
      </c>
      <c r="KI185" t="s">
        <v>197</v>
      </c>
      <c r="KJ185" t="s">
        <v>154</v>
      </c>
      <c r="KK185" t="s">
        <v>197</v>
      </c>
      <c r="KM185" t="s">
        <v>557</v>
      </c>
      <c r="KN185" t="s">
        <v>148</v>
      </c>
      <c r="KO185" t="s">
        <v>641</v>
      </c>
      <c r="KP185" t="s">
        <v>600</v>
      </c>
      <c r="KR185" t="s">
        <v>148</v>
      </c>
      <c r="KS185" t="s">
        <v>601</v>
      </c>
      <c r="KT185" t="s">
        <v>154</v>
      </c>
      <c r="KU185" t="s">
        <v>154</v>
      </c>
      <c r="KV185" t="s">
        <v>197</v>
      </c>
      <c r="KX185" t="s">
        <v>784</v>
      </c>
      <c r="KY185" t="s">
        <v>154</v>
      </c>
      <c r="KZ185" t="s">
        <v>154</v>
      </c>
      <c r="LA185" t="s">
        <v>197</v>
      </c>
      <c r="LB185" t="s">
        <v>154</v>
      </c>
      <c r="LC185" t="s">
        <v>197</v>
      </c>
      <c r="LD185" t="s">
        <v>197</v>
      </c>
      <c r="LE185" t="s">
        <v>197</v>
      </c>
      <c r="LF185" t="s">
        <v>197</v>
      </c>
      <c r="LG185" t="s">
        <v>197</v>
      </c>
      <c r="LH185" t="s">
        <v>197</v>
      </c>
      <c r="LJ185">
        <v>4</v>
      </c>
      <c r="LK185" s="24"/>
    </row>
    <row r="186" spans="1:323" x14ac:dyDescent="0.25">
      <c r="A186" s="48">
        <v>44531</v>
      </c>
      <c r="B186" s="48">
        <v>44561</v>
      </c>
      <c r="C186" t="s">
        <v>25</v>
      </c>
      <c r="D186" t="s">
        <v>6</v>
      </c>
      <c r="E186" s="49" t="s">
        <v>1779</v>
      </c>
      <c r="F186" s="49" t="s">
        <v>531</v>
      </c>
      <c r="G186" t="s">
        <v>616</v>
      </c>
      <c r="H186" t="s">
        <v>39</v>
      </c>
      <c r="I186" t="s">
        <v>617</v>
      </c>
      <c r="J186" t="s">
        <v>47</v>
      </c>
      <c r="K186" t="s">
        <v>1521</v>
      </c>
      <c r="L186" t="s">
        <v>1522</v>
      </c>
      <c r="M186" t="s">
        <v>705</v>
      </c>
      <c r="P186" t="s">
        <v>16</v>
      </c>
      <c r="Q186" t="s">
        <v>527</v>
      </c>
      <c r="R186" t="s">
        <v>528</v>
      </c>
      <c r="S186" t="s">
        <v>148</v>
      </c>
      <c r="T186" t="s">
        <v>630</v>
      </c>
      <c r="V186" t="s">
        <v>646</v>
      </c>
      <c r="Z186" t="s">
        <v>530</v>
      </c>
      <c r="AA186" t="s">
        <v>154</v>
      </c>
      <c r="AB186" t="s">
        <v>197</v>
      </c>
      <c r="AC186" t="s">
        <v>197</v>
      </c>
      <c r="AD186">
        <v>581</v>
      </c>
      <c r="AE186">
        <v>2396</v>
      </c>
      <c r="AF186">
        <v>581</v>
      </c>
      <c r="AG186">
        <v>2396</v>
      </c>
      <c r="AH186">
        <v>72</v>
      </c>
      <c r="AI186">
        <v>72</v>
      </c>
      <c r="AJ186">
        <v>120</v>
      </c>
      <c r="AK186">
        <v>142</v>
      </c>
      <c r="AL186">
        <v>168</v>
      </c>
      <c r="AM186">
        <v>168</v>
      </c>
      <c r="AN186">
        <v>192</v>
      </c>
      <c r="AO186">
        <v>216</v>
      </c>
      <c r="AP186">
        <v>455</v>
      </c>
      <c r="AQ186">
        <v>647</v>
      </c>
      <c r="AR186">
        <v>72</v>
      </c>
      <c r="AS186">
        <v>72</v>
      </c>
      <c r="AT186">
        <v>1079</v>
      </c>
      <c r="AU186">
        <v>1317</v>
      </c>
      <c r="AV186" t="s">
        <v>531</v>
      </c>
      <c r="AW186" t="s">
        <v>39</v>
      </c>
      <c r="AX186" t="s">
        <v>47</v>
      </c>
      <c r="AY186" t="s">
        <v>656</v>
      </c>
      <c r="AZ186" t="s">
        <v>154</v>
      </c>
      <c r="BA186" t="s">
        <v>197</v>
      </c>
      <c r="BB186" t="s">
        <v>197</v>
      </c>
      <c r="BC186" t="s">
        <v>197</v>
      </c>
      <c r="BD186" t="s">
        <v>154</v>
      </c>
      <c r="BE186" t="s">
        <v>154</v>
      </c>
      <c r="BF186" t="s">
        <v>197</v>
      </c>
      <c r="BG186" t="s">
        <v>197</v>
      </c>
      <c r="BH186" s="24">
        <v>2019</v>
      </c>
      <c r="BI186" s="24">
        <v>2020</v>
      </c>
      <c r="BJ186" t="s">
        <v>111</v>
      </c>
      <c r="BL186" t="s">
        <v>533</v>
      </c>
      <c r="CN186">
        <v>0</v>
      </c>
      <c r="CO186">
        <v>0</v>
      </c>
      <c r="DZ186">
        <v>0</v>
      </c>
      <c r="EA186">
        <v>0</v>
      </c>
      <c r="EF186" s="1">
        <v>1</v>
      </c>
      <c r="EG186" s="1">
        <v>0</v>
      </c>
      <c r="EH186" s="1">
        <v>0</v>
      </c>
      <c r="EI186" s="1">
        <v>0</v>
      </c>
      <c r="EJ186" t="s">
        <v>534</v>
      </c>
      <c r="EL186" t="s">
        <v>1523</v>
      </c>
      <c r="EM186" t="s">
        <v>154</v>
      </c>
      <c r="EN186" t="s">
        <v>154</v>
      </c>
      <c r="EO186" t="s">
        <v>154</v>
      </c>
      <c r="EP186" t="s">
        <v>197</v>
      </c>
      <c r="EQ186" t="s">
        <v>154</v>
      </c>
      <c r="ER186" t="s">
        <v>154</v>
      </c>
      <c r="ES186" t="s">
        <v>197</v>
      </c>
      <c r="ET186" t="s">
        <v>197</v>
      </c>
      <c r="EU186" t="s">
        <v>154</v>
      </c>
      <c r="EV186" t="s">
        <v>197</v>
      </c>
      <c r="EW186" t="s">
        <v>197</v>
      </c>
      <c r="EX186" t="s">
        <v>537</v>
      </c>
      <c r="EY186" t="s">
        <v>536</v>
      </c>
      <c r="EZ186" t="s">
        <v>590</v>
      </c>
      <c r="FA186" t="s">
        <v>536</v>
      </c>
      <c r="FB186" t="s">
        <v>537</v>
      </c>
      <c r="FE186" t="s">
        <v>540</v>
      </c>
      <c r="FG186">
        <v>397</v>
      </c>
      <c r="FH186" t="s">
        <v>148</v>
      </c>
      <c r="FI186" t="s">
        <v>148</v>
      </c>
      <c r="FJ186" t="s">
        <v>148</v>
      </c>
      <c r="FN186" t="s">
        <v>148</v>
      </c>
      <c r="FQ186" t="s">
        <v>572</v>
      </c>
      <c r="FR186" t="s">
        <v>197</v>
      </c>
      <c r="FS186" t="s">
        <v>154</v>
      </c>
      <c r="FT186" t="s">
        <v>197</v>
      </c>
      <c r="FU186" t="s">
        <v>197</v>
      </c>
      <c r="FV186" t="s">
        <v>197</v>
      </c>
      <c r="FW186" t="s">
        <v>197</v>
      </c>
      <c r="FX186" t="s">
        <v>197</v>
      </c>
      <c r="FY186" t="s">
        <v>197</v>
      </c>
      <c r="FZ186" t="s">
        <v>550</v>
      </c>
      <c r="GA186" t="s">
        <v>543</v>
      </c>
      <c r="GB186" t="s">
        <v>610</v>
      </c>
      <c r="GC186" t="s">
        <v>154</v>
      </c>
      <c r="GD186" t="s">
        <v>197</v>
      </c>
      <c r="GE186" t="s">
        <v>197</v>
      </c>
      <c r="GF186" t="s">
        <v>197</v>
      </c>
      <c r="GG186" t="s">
        <v>197</v>
      </c>
      <c r="GH186" t="s">
        <v>147</v>
      </c>
      <c r="GP186" t="s">
        <v>147</v>
      </c>
      <c r="GY186" t="s">
        <v>547</v>
      </c>
      <c r="GZ186" t="s">
        <v>1770</v>
      </c>
      <c r="HA186" t="s">
        <v>197</v>
      </c>
      <c r="HB186" t="s">
        <v>197</v>
      </c>
      <c r="HC186" t="s">
        <v>197</v>
      </c>
      <c r="HD186" t="s">
        <v>197</v>
      </c>
      <c r="HE186" t="s">
        <v>197</v>
      </c>
      <c r="HF186" t="s">
        <v>197</v>
      </c>
      <c r="HG186" t="s">
        <v>154</v>
      </c>
      <c r="HI186" t="s">
        <v>1524</v>
      </c>
      <c r="HK186" t="s">
        <v>148</v>
      </c>
      <c r="HL186" t="s">
        <v>574</v>
      </c>
      <c r="HM186" t="s">
        <v>154</v>
      </c>
      <c r="HN186" t="s">
        <v>197</v>
      </c>
      <c r="HO186" t="s">
        <v>197</v>
      </c>
      <c r="HP186" t="s">
        <v>197</v>
      </c>
      <c r="HQ186" t="s">
        <v>197</v>
      </c>
      <c r="HS186" t="s">
        <v>575</v>
      </c>
      <c r="HT186" t="s">
        <v>871</v>
      </c>
      <c r="HU186" t="s">
        <v>1525</v>
      </c>
      <c r="HV186" t="s">
        <v>154</v>
      </c>
      <c r="HW186" t="s">
        <v>197</v>
      </c>
      <c r="HX186" t="s">
        <v>197</v>
      </c>
      <c r="HY186" t="s">
        <v>197</v>
      </c>
      <c r="HZ186" t="s">
        <v>197</v>
      </c>
      <c r="IA186" t="s">
        <v>154</v>
      </c>
      <c r="IB186" t="s">
        <v>154</v>
      </c>
      <c r="IC186" t="s">
        <v>197</v>
      </c>
      <c r="ID186" t="s">
        <v>197</v>
      </c>
      <c r="IE186" t="s">
        <v>197</v>
      </c>
      <c r="IF186" t="s">
        <v>197</v>
      </c>
      <c r="IG186" t="s">
        <v>197</v>
      </c>
      <c r="IH186" t="s">
        <v>197</v>
      </c>
      <c r="IJ186" t="s">
        <v>147</v>
      </c>
      <c r="JH186" t="s">
        <v>148</v>
      </c>
      <c r="JI186" t="s">
        <v>717</v>
      </c>
      <c r="JJ186" t="s">
        <v>154</v>
      </c>
      <c r="JK186" t="s">
        <v>197</v>
      </c>
      <c r="JL186" t="s">
        <v>197</v>
      </c>
      <c r="JM186" t="s">
        <v>154</v>
      </c>
      <c r="JN186" t="s">
        <v>154</v>
      </c>
      <c r="JO186" t="s">
        <v>197</v>
      </c>
      <c r="JP186" t="s">
        <v>197</v>
      </c>
      <c r="JQ186" t="s">
        <v>197</v>
      </c>
      <c r="JR186" t="s">
        <v>753</v>
      </c>
      <c r="JS186" t="s">
        <v>197</v>
      </c>
      <c r="JT186" t="s">
        <v>197</v>
      </c>
      <c r="JU186" t="s">
        <v>154</v>
      </c>
      <c r="JV186" t="s">
        <v>197</v>
      </c>
      <c r="JW186" t="s">
        <v>154</v>
      </c>
      <c r="JX186" t="s">
        <v>154</v>
      </c>
      <c r="JY186" t="s">
        <v>197</v>
      </c>
      <c r="JZ186" t="s">
        <v>148</v>
      </c>
      <c r="KB186" t="s">
        <v>639</v>
      </c>
      <c r="KD186" t="s">
        <v>671</v>
      </c>
      <c r="KE186" t="s">
        <v>154</v>
      </c>
      <c r="KF186" t="s">
        <v>197</v>
      </c>
      <c r="KG186" t="s">
        <v>197</v>
      </c>
      <c r="KH186" t="s">
        <v>197</v>
      </c>
      <c r="KI186" t="s">
        <v>197</v>
      </c>
      <c r="KJ186" t="s">
        <v>154</v>
      </c>
      <c r="KK186" t="s">
        <v>197</v>
      </c>
      <c r="KM186" t="s">
        <v>557</v>
      </c>
      <c r="KN186" t="s">
        <v>148</v>
      </c>
      <c r="KO186" t="s">
        <v>842</v>
      </c>
      <c r="KP186" t="s">
        <v>600</v>
      </c>
      <c r="KR186" t="s">
        <v>148</v>
      </c>
      <c r="KS186" t="s">
        <v>601</v>
      </c>
      <c r="KT186" t="s">
        <v>154</v>
      </c>
      <c r="KU186" t="s">
        <v>154</v>
      </c>
      <c r="KV186" t="s">
        <v>197</v>
      </c>
      <c r="KX186" t="s">
        <v>879</v>
      </c>
      <c r="KY186" t="s">
        <v>154</v>
      </c>
      <c r="KZ186" t="s">
        <v>197</v>
      </c>
      <c r="LA186" t="s">
        <v>197</v>
      </c>
      <c r="LB186" t="s">
        <v>154</v>
      </c>
      <c r="LC186" t="s">
        <v>197</v>
      </c>
      <c r="LD186" t="s">
        <v>197</v>
      </c>
      <c r="LE186" t="s">
        <v>154</v>
      </c>
      <c r="LF186" t="s">
        <v>197</v>
      </c>
      <c r="LG186" t="s">
        <v>197</v>
      </c>
      <c r="LH186" t="s">
        <v>197</v>
      </c>
      <c r="LJ186">
        <v>5</v>
      </c>
      <c r="LK186" s="24"/>
    </row>
    <row r="187" spans="1:323" x14ac:dyDescent="0.25">
      <c r="A187" s="48">
        <v>44532</v>
      </c>
      <c r="B187" s="48">
        <v>44561</v>
      </c>
      <c r="C187" t="s">
        <v>25</v>
      </c>
      <c r="D187" t="s">
        <v>6</v>
      </c>
      <c r="E187" s="49" t="s">
        <v>1779</v>
      </c>
      <c r="F187" s="49" t="s">
        <v>531</v>
      </c>
      <c r="G187" t="s">
        <v>616</v>
      </c>
      <c r="H187" t="s">
        <v>39</v>
      </c>
      <c r="I187" t="s">
        <v>617</v>
      </c>
      <c r="J187" t="s">
        <v>47</v>
      </c>
      <c r="K187" t="s">
        <v>1526</v>
      </c>
      <c r="L187" t="s">
        <v>1527</v>
      </c>
      <c r="M187" t="s">
        <v>705</v>
      </c>
      <c r="P187" t="s">
        <v>18</v>
      </c>
      <c r="S187" t="s">
        <v>148</v>
      </c>
      <c r="W187">
        <v>170</v>
      </c>
      <c r="X187">
        <v>300</v>
      </c>
      <c r="Z187" t="s">
        <v>655</v>
      </c>
      <c r="AA187" t="s">
        <v>154</v>
      </c>
      <c r="AB187" t="s">
        <v>197</v>
      </c>
      <c r="AC187" t="s">
        <v>154</v>
      </c>
      <c r="AD187">
        <v>240</v>
      </c>
      <c r="AE187">
        <v>1320</v>
      </c>
      <c r="AF187">
        <v>170</v>
      </c>
      <c r="AG187">
        <v>1000</v>
      </c>
      <c r="AH187">
        <v>30</v>
      </c>
      <c r="AI187">
        <v>30</v>
      </c>
      <c r="AJ187">
        <v>50</v>
      </c>
      <c r="AK187">
        <v>60</v>
      </c>
      <c r="AL187">
        <v>70</v>
      </c>
      <c r="AM187">
        <v>70</v>
      </c>
      <c r="AN187">
        <v>80</v>
      </c>
      <c r="AO187">
        <v>90</v>
      </c>
      <c r="AP187">
        <v>190</v>
      </c>
      <c r="AQ187">
        <v>270</v>
      </c>
      <c r="AR187">
        <v>30</v>
      </c>
      <c r="AS187">
        <v>30</v>
      </c>
      <c r="AT187">
        <v>450</v>
      </c>
      <c r="AU187">
        <v>550</v>
      </c>
      <c r="AV187" t="s">
        <v>531</v>
      </c>
      <c r="AW187" t="s">
        <v>39</v>
      </c>
      <c r="AX187" t="s">
        <v>47</v>
      </c>
      <c r="AY187" t="s">
        <v>697</v>
      </c>
      <c r="AZ187" t="s">
        <v>154</v>
      </c>
      <c r="BA187" t="s">
        <v>197</v>
      </c>
      <c r="BB187" t="s">
        <v>197</v>
      </c>
      <c r="BC187" t="s">
        <v>197</v>
      </c>
      <c r="BD187" t="s">
        <v>154</v>
      </c>
      <c r="BE187" t="s">
        <v>197</v>
      </c>
      <c r="BF187" t="s">
        <v>197</v>
      </c>
      <c r="BG187" t="s">
        <v>197</v>
      </c>
      <c r="BH187" s="24">
        <v>2015</v>
      </c>
      <c r="BI187" s="24">
        <v>2020</v>
      </c>
      <c r="BJ187" t="s">
        <v>111</v>
      </c>
      <c r="BL187" t="s">
        <v>570</v>
      </c>
      <c r="CN187">
        <v>0</v>
      </c>
      <c r="CO187">
        <v>0</v>
      </c>
      <c r="CY187">
        <v>70</v>
      </c>
      <c r="CZ187">
        <v>320</v>
      </c>
      <c r="DA187">
        <v>10</v>
      </c>
      <c r="DB187">
        <v>10</v>
      </c>
      <c r="DC187">
        <v>16</v>
      </c>
      <c r="DD187">
        <v>18</v>
      </c>
      <c r="DE187">
        <v>22</v>
      </c>
      <c r="DF187">
        <v>22</v>
      </c>
      <c r="DG187">
        <v>26</v>
      </c>
      <c r="DH187">
        <v>29</v>
      </c>
      <c r="DI187">
        <v>61</v>
      </c>
      <c r="DJ187">
        <v>86</v>
      </c>
      <c r="DK187">
        <v>10</v>
      </c>
      <c r="DL187">
        <v>10</v>
      </c>
      <c r="DM187">
        <v>145</v>
      </c>
      <c r="DN187">
        <v>175</v>
      </c>
      <c r="DO187" t="s">
        <v>684</v>
      </c>
      <c r="DP187" t="s">
        <v>685</v>
      </c>
      <c r="DQ187" t="s">
        <v>697</v>
      </c>
      <c r="DR187" t="s">
        <v>154</v>
      </c>
      <c r="DS187" t="s">
        <v>197</v>
      </c>
      <c r="DT187" t="s">
        <v>197</v>
      </c>
      <c r="DU187" t="s">
        <v>197</v>
      </c>
      <c r="DV187" t="s">
        <v>154</v>
      </c>
      <c r="DW187" t="s">
        <v>197</v>
      </c>
      <c r="DX187" t="s">
        <v>197</v>
      </c>
      <c r="DY187" t="s">
        <v>197</v>
      </c>
      <c r="DZ187">
        <v>2015</v>
      </c>
      <c r="EA187">
        <v>2015</v>
      </c>
      <c r="EB187" t="s">
        <v>111</v>
      </c>
      <c r="ED187" t="s">
        <v>533</v>
      </c>
      <c r="EF187" s="1">
        <v>0.9550561797752809</v>
      </c>
      <c r="EG187" s="1">
        <v>4.49438202247191E-2</v>
      </c>
      <c r="EH187" s="1">
        <v>0</v>
      </c>
      <c r="EI187" s="1">
        <v>0</v>
      </c>
      <c r="EJ187" t="s">
        <v>534</v>
      </c>
      <c r="EL187" t="s">
        <v>571</v>
      </c>
      <c r="EM187" t="s">
        <v>154</v>
      </c>
      <c r="EN187" t="s">
        <v>197</v>
      </c>
      <c r="EO187" t="s">
        <v>154</v>
      </c>
      <c r="EP187" t="s">
        <v>197</v>
      </c>
      <c r="EQ187" t="s">
        <v>197</v>
      </c>
      <c r="ER187" t="s">
        <v>154</v>
      </c>
      <c r="ES187" t="s">
        <v>197</v>
      </c>
      <c r="ET187" t="s">
        <v>197</v>
      </c>
      <c r="EU187" t="s">
        <v>154</v>
      </c>
      <c r="EV187" t="s">
        <v>197</v>
      </c>
      <c r="EW187" t="s">
        <v>197</v>
      </c>
      <c r="EX187" t="s">
        <v>537</v>
      </c>
      <c r="EY187" t="s">
        <v>537</v>
      </c>
      <c r="FB187" t="s">
        <v>537</v>
      </c>
      <c r="FE187" t="s">
        <v>540</v>
      </c>
      <c r="FG187">
        <v>154</v>
      </c>
      <c r="FH187" t="s">
        <v>147</v>
      </c>
      <c r="FI187" t="s">
        <v>147</v>
      </c>
      <c r="FJ187" t="s">
        <v>147</v>
      </c>
      <c r="FK187" t="s">
        <v>735</v>
      </c>
      <c r="FL187" t="s">
        <v>735</v>
      </c>
      <c r="FM187" t="s">
        <v>735</v>
      </c>
      <c r="FN187" t="s">
        <v>147</v>
      </c>
      <c r="FO187" t="s">
        <v>170</v>
      </c>
      <c r="FQ187" t="s">
        <v>688</v>
      </c>
      <c r="FR187" t="s">
        <v>197</v>
      </c>
      <c r="FS187" t="s">
        <v>154</v>
      </c>
      <c r="FT187" t="s">
        <v>197</v>
      </c>
      <c r="FU187" t="s">
        <v>197</v>
      </c>
      <c r="FV187" t="s">
        <v>154</v>
      </c>
      <c r="FW187" t="s">
        <v>197</v>
      </c>
      <c r="FX187" t="s">
        <v>197</v>
      </c>
      <c r="FY187" t="s">
        <v>197</v>
      </c>
      <c r="FZ187" t="s">
        <v>550</v>
      </c>
      <c r="GA187" t="s">
        <v>543</v>
      </c>
      <c r="GB187" t="s">
        <v>544</v>
      </c>
      <c r="GC187" t="s">
        <v>197</v>
      </c>
      <c r="GD187" t="s">
        <v>197</v>
      </c>
      <c r="GE187" t="s">
        <v>197</v>
      </c>
      <c r="GF187" t="s">
        <v>154</v>
      </c>
      <c r="GG187" t="s">
        <v>197</v>
      </c>
      <c r="GH187" t="s">
        <v>147</v>
      </c>
      <c r="GP187" t="s">
        <v>147</v>
      </c>
      <c r="GY187" t="s">
        <v>547</v>
      </c>
      <c r="GZ187" t="s">
        <v>1770</v>
      </c>
      <c r="HA187" t="s">
        <v>197</v>
      </c>
      <c r="HB187" t="s">
        <v>197</v>
      </c>
      <c r="HC187" t="s">
        <v>197</v>
      </c>
      <c r="HD187" t="s">
        <v>197</v>
      </c>
      <c r="HE187" t="s">
        <v>197</v>
      </c>
      <c r="HF187" t="s">
        <v>197</v>
      </c>
      <c r="HG187" t="s">
        <v>154</v>
      </c>
      <c r="HI187" t="s">
        <v>548</v>
      </c>
      <c r="HK187" t="s">
        <v>148</v>
      </c>
      <c r="HL187" t="s">
        <v>574</v>
      </c>
      <c r="HM187" t="s">
        <v>154</v>
      </c>
      <c r="HN187" t="s">
        <v>197</v>
      </c>
      <c r="HO187" t="s">
        <v>197</v>
      </c>
      <c r="HP187" t="s">
        <v>197</v>
      </c>
      <c r="HQ187" t="s">
        <v>197</v>
      </c>
      <c r="HS187" t="s">
        <v>575</v>
      </c>
      <c r="HT187" t="s">
        <v>871</v>
      </c>
      <c r="HU187" t="s">
        <v>1528</v>
      </c>
      <c r="HV187" t="s">
        <v>154</v>
      </c>
      <c r="HW187" t="s">
        <v>197</v>
      </c>
      <c r="HX187" t="s">
        <v>197</v>
      </c>
      <c r="HY187" t="s">
        <v>154</v>
      </c>
      <c r="HZ187" t="s">
        <v>197</v>
      </c>
      <c r="IA187" t="s">
        <v>154</v>
      </c>
      <c r="IB187" t="s">
        <v>197</v>
      </c>
      <c r="IC187" t="s">
        <v>197</v>
      </c>
      <c r="ID187" t="s">
        <v>197</v>
      </c>
      <c r="IE187" t="s">
        <v>197</v>
      </c>
      <c r="IF187" t="s">
        <v>197</v>
      </c>
      <c r="IG187" t="s">
        <v>197</v>
      </c>
      <c r="IH187" t="s">
        <v>197</v>
      </c>
      <c r="IJ187" t="s">
        <v>147</v>
      </c>
      <c r="JH187" t="s">
        <v>148</v>
      </c>
      <c r="JI187" t="s">
        <v>596</v>
      </c>
      <c r="JJ187" t="s">
        <v>154</v>
      </c>
      <c r="JK187" t="s">
        <v>154</v>
      </c>
      <c r="JL187" t="s">
        <v>154</v>
      </c>
      <c r="JM187" t="s">
        <v>197</v>
      </c>
      <c r="JN187" t="s">
        <v>197</v>
      </c>
      <c r="JO187" t="s">
        <v>197</v>
      </c>
      <c r="JP187" t="s">
        <v>197</v>
      </c>
      <c r="JQ187" t="s">
        <v>197</v>
      </c>
      <c r="JR187" t="s">
        <v>613</v>
      </c>
      <c r="JS187" t="s">
        <v>197</v>
      </c>
      <c r="JT187" t="s">
        <v>197</v>
      </c>
      <c r="JU187" t="s">
        <v>154</v>
      </c>
      <c r="JV187" t="s">
        <v>197</v>
      </c>
      <c r="JW187" t="s">
        <v>154</v>
      </c>
      <c r="JX187" t="s">
        <v>154</v>
      </c>
      <c r="JY187" t="s">
        <v>197</v>
      </c>
      <c r="JZ187" t="s">
        <v>148</v>
      </c>
      <c r="KB187" t="s">
        <v>598</v>
      </c>
      <c r="KD187" t="s">
        <v>671</v>
      </c>
      <c r="KE187" t="s">
        <v>154</v>
      </c>
      <c r="KF187" t="s">
        <v>197</v>
      </c>
      <c r="KG187" t="s">
        <v>197</v>
      </c>
      <c r="KH187" t="s">
        <v>197</v>
      </c>
      <c r="KI187" t="s">
        <v>197</v>
      </c>
      <c r="KJ187" t="s">
        <v>154</v>
      </c>
      <c r="KK187" t="s">
        <v>197</v>
      </c>
      <c r="KM187" t="s">
        <v>557</v>
      </c>
      <c r="KN187" t="s">
        <v>148</v>
      </c>
      <c r="KO187" t="s">
        <v>641</v>
      </c>
      <c r="KP187" t="s">
        <v>600</v>
      </c>
      <c r="KR187" t="s">
        <v>148</v>
      </c>
      <c r="KS187" t="s">
        <v>560</v>
      </c>
      <c r="KT187" t="s">
        <v>154</v>
      </c>
      <c r="KU187" t="s">
        <v>154</v>
      </c>
      <c r="KV187" t="s">
        <v>197</v>
      </c>
      <c r="KX187" t="s">
        <v>833</v>
      </c>
      <c r="KY187" t="s">
        <v>154</v>
      </c>
      <c r="KZ187" t="s">
        <v>154</v>
      </c>
      <c r="LA187" t="s">
        <v>197</v>
      </c>
      <c r="LB187" t="s">
        <v>197</v>
      </c>
      <c r="LC187" t="s">
        <v>197</v>
      </c>
      <c r="LD187" t="s">
        <v>197</v>
      </c>
      <c r="LE187" t="s">
        <v>154</v>
      </c>
      <c r="LF187" t="s">
        <v>197</v>
      </c>
      <c r="LG187" t="s">
        <v>197</v>
      </c>
      <c r="LH187" t="s">
        <v>197</v>
      </c>
      <c r="LJ187">
        <v>3</v>
      </c>
      <c r="LK187" s="24"/>
    </row>
    <row r="188" spans="1:323" x14ac:dyDescent="0.25">
      <c r="A188" s="48">
        <v>44528</v>
      </c>
      <c r="B188" s="48">
        <v>44561</v>
      </c>
      <c r="C188" t="s">
        <v>25</v>
      </c>
      <c r="D188" t="s">
        <v>6</v>
      </c>
      <c r="E188" s="49" t="s">
        <v>1779</v>
      </c>
      <c r="F188" s="49" t="s">
        <v>531</v>
      </c>
      <c r="G188" t="s">
        <v>616</v>
      </c>
      <c r="H188" t="s">
        <v>39</v>
      </c>
      <c r="I188" t="s">
        <v>673</v>
      </c>
      <c r="J188" t="s">
        <v>43</v>
      </c>
      <c r="K188" t="s">
        <v>1529</v>
      </c>
      <c r="L188" t="s">
        <v>1530</v>
      </c>
      <c r="M188" t="s">
        <v>525</v>
      </c>
      <c r="N188" t="s">
        <v>1118</v>
      </c>
      <c r="O188" s="46">
        <v>7</v>
      </c>
      <c r="P188" t="s">
        <v>16</v>
      </c>
      <c r="Q188" t="s">
        <v>527</v>
      </c>
      <c r="R188" t="s">
        <v>565</v>
      </c>
      <c r="S188" t="s">
        <v>148</v>
      </c>
      <c r="T188" t="s">
        <v>630</v>
      </c>
      <c r="V188" t="s">
        <v>646</v>
      </c>
      <c r="Z188" t="s">
        <v>530</v>
      </c>
      <c r="AA188" t="s">
        <v>154</v>
      </c>
      <c r="AB188" t="s">
        <v>197</v>
      </c>
      <c r="AC188" t="s">
        <v>197</v>
      </c>
      <c r="AD188">
        <v>1856</v>
      </c>
      <c r="AE188">
        <v>8500</v>
      </c>
      <c r="AF188">
        <v>1856</v>
      </c>
      <c r="AG188">
        <v>8500</v>
      </c>
      <c r="AH188">
        <v>255</v>
      </c>
      <c r="AI188">
        <v>255</v>
      </c>
      <c r="AJ188">
        <v>425</v>
      </c>
      <c r="AK188">
        <v>510</v>
      </c>
      <c r="AL188">
        <v>595</v>
      </c>
      <c r="AM188">
        <v>595</v>
      </c>
      <c r="AN188">
        <v>680</v>
      </c>
      <c r="AO188">
        <v>765</v>
      </c>
      <c r="AP188">
        <v>1615</v>
      </c>
      <c r="AQ188">
        <v>2295</v>
      </c>
      <c r="AR188">
        <v>255</v>
      </c>
      <c r="AS188">
        <v>255</v>
      </c>
      <c r="AT188">
        <v>3825</v>
      </c>
      <c r="AU188">
        <v>4675</v>
      </c>
      <c r="AV188" t="s">
        <v>531</v>
      </c>
      <c r="AW188" t="s">
        <v>51</v>
      </c>
      <c r="AX188" t="s">
        <v>55</v>
      </c>
      <c r="AY188" t="s">
        <v>588</v>
      </c>
      <c r="AZ188" t="s">
        <v>154</v>
      </c>
      <c r="BA188" t="s">
        <v>197</v>
      </c>
      <c r="BB188" t="s">
        <v>197</v>
      </c>
      <c r="BC188" t="s">
        <v>197</v>
      </c>
      <c r="BD188" t="s">
        <v>197</v>
      </c>
      <c r="BE188" t="s">
        <v>154</v>
      </c>
      <c r="BF188" t="s">
        <v>197</v>
      </c>
      <c r="BG188" t="s">
        <v>197</v>
      </c>
      <c r="BH188" s="24">
        <v>2019</v>
      </c>
      <c r="BI188" s="24">
        <v>2021</v>
      </c>
      <c r="BJ188" t="s">
        <v>111</v>
      </c>
      <c r="BL188" t="s">
        <v>570</v>
      </c>
      <c r="CN188">
        <v>0</v>
      </c>
      <c r="CO188">
        <v>0</v>
      </c>
      <c r="DZ188">
        <v>0</v>
      </c>
      <c r="EA188">
        <v>0</v>
      </c>
      <c r="EF188" s="1">
        <v>1</v>
      </c>
      <c r="EG188" s="1">
        <v>0</v>
      </c>
      <c r="EH188" s="1">
        <v>0</v>
      </c>
      <c r="EI188" s="1">
        <v>0</v>
      </c>
      <c r="EJ188" t="s">
        <v>534</v>
      </c>
      <c r="EL188" t="s">
        <v>1531</v>
      </c>
      <c r="EM188" t="s">
        <v>154</v>
      </c>
      <c r="EN188" t="s">
        <v>154</v>
      </c>
      <c r="EO188" t="s">
        <v>154</v>
      </c>
      <c r="EP188" t="s">
        <v>154</v>
      </c>
      <c r="EQ188" t="s">
        <v>154</v>
      </c>
      <c r="ER188" t="s">
        <v>197</v>
      </c>
      <c r="ES188" t="s">
        <v>197</v>
      </c>
      <c r="ET188" t="s">
        <v>154</v>
      </c>
      <c r="EU188" t="s">
        <v>154</v>
      </c>
      <c r="EV188" t="s">
        <v>197</v>
      </c>
      <c r="EW188" t="s">
        <v>197</v>
      </c>
      <c r="EX188" t="s">
        <v>590</v>
      </c>
      <c r="EY188" t="s">
        <v>537</v>
      </c>
      <c r="EZ188" t="s">
        <v>538</v>
      </c>
      <c r="FA188" t="s">
        <v>537</v>
      </c>
      <c r="FC188" t="s">
        <v>539</v>
      </c>
      <c r="FE188" t="s">
        <v>540</v>
      </c>
      <c r="FF188" t="s">
        <v>540</v>
      </c>
      <c r="FG188">
        <v>611</v>
      </c>
      <c r="FH188" t="s">
        <v>148</v>
      </c>
      <c r="FI188" t="s">
        <v>148</v>
      </c>
      <c r="FJ188" t="s">
        <v>148</v>
      </c>
      <c r="FN188" t="s">
        <v>148</v>
      </c>
      <c r="FQ188" t="s">
        <v>572</v>
      </c>
      <c r="FR188" t="s">
        <v>197</v>
      </c>
      <c r="FS188" t="s">
        <v>154</v>
      </c>
      <c r="FT188" t="s">
        <v>197</v>
      </c>
      <c r="FU188" t="s">
        <v>197</v>
      </c>
      <c r="FV188" t="s">
        <v>197</v>
      </c>
      <c r="FW188" t="s">
        <v>197</v>
      </c>
      <c r="FX188" t="s">
        <v>197</v>
      </c>
      <c r="FY188" t="s">
        <v>197</v>
      </c>
      <c r="FZ188" t="s">
        <v>550</v>
      </c>
      <c r="GA188" t="s">
        <v>632</v>
      </c>
      <c r="GB188" t="s">
        <v>610</v>
      </c>
      <c r="GC188" t="s">
        <v>154</v>
      </c>
      <c r="GD188" t="s">
        <v>197</v>
      </c>
      <c r="GE188" t="s">
        <v>197</v>
      </c>
      <c r="GF188" t="s">
        <v>197</v>
      </c>
      <c r="GG188" t="s">
        <v>197</v>
      </c>
      <c r="GH188" t="s">
        <v>148</v>
      </c>
      <c r="GI188">
        <v>110</v>
      </c>
      <c r="GJ188" t="s">
        <v>591</v>
      </c>
      <c r="GK188" t="s">
        <v>154</v>
      </c>
      <c r="GL188" t="s">
        <v>197</v>
      </c>
      <c r="GM188" t="s">
        <v>649</v>
      </c>
      <c r="GN188" t="s">
        <v>147</v>
      </c>
      <c r="GO188" t="s">
        <v>593</v>
      </c>
      <c r="GP188" t="s">
        <v>147</v>
      </c>
      <c r="GY188" t="s">
        <v>634</v>
      </c>
      <c r="HH188" t="s">
        <v>543</v>
      </c>
      <c r="HK188" t="s">
        <v>148</v>
      </c>
      <c r="HL188" t="s">
        <v>549</v>
      </c>
      <c r="HM188" t="s">
        <v>197</v>
      </c>
      <c r="HN188" t="s">
        <v>154</v>
      </c>
      <c r="HO188" t="s">
        <v>197</v>
      </c>
      <c r="HP188" t="s">
        <v>197</v>
      </c>
      <c r="HQ188" t="s">
        <v>197</v>
      </c>
      <c r="HS188" t="s">
        <v>550</v>
      </c>
      <c r="HU188" t="s">
        <v>577</v>
      </c>
      <c r="HV188" t="s">
        <v>197</v>
      </c>
      <c r="HW188" t="s">
        <v>154</v>
      </c>
      <c r="HX188" t="s">
        <v>197</v>
      </c>
      <c r="HY188" t="s">
        <v>197</v>
      </c>
      <c r="HZ188" t="s">
        <v>197</v>
      </c>
      <c r="IA188" t="s">
        <v>154</v>
      </c>
      <c r="IB188" t="s">
        <v>197</v>
      </c>
      <c r="IC188" t="s">
        <v>197</v>
      </c>
      <c r="ID188" t="s">
        <v>197</v>
      </c>
      <c r="IE188" t="s">
        <v>197</v>
      </c>
      <c r="IF188" t="s">
        <v>197</v>
      </c>
      <c r="IG188" t="s">
        <v>154</v>
      </c>
      <c r="IH188" t="s">
        <v>197</v>
      </c>
      <c r="II188" t="s">
        <v>552</v>
      </c>
      <c r="IJ188" t="s">
        <v>147</v>
      </c>
      <c r="JH188" t="s">
        <v>148</v>
      </c>
      <c r="JI188" t="s">
        <v>553</v>
      </c>
      <c r="JJ188" t="s">
        <v>154</v>
      </c>
      <c r="JK188" t="s">
        <v>154</v>
      </c>
      <c r="JL188" t="s">
        <v>197</v>
      </c>
      <c r="JM188" t="s">
        <v>197</v>
      </c>
      <c r="JN188" t="s">
        <v>197</v>
      </c>
      <c r="JO188" t="s">
        <v>197</v>
      </c>
      <c r="JP188" t="s">
        <v>197</v>
      </c>
      <c r="JQ188" t="s">
        <v>197</v>
      </c>
      <c r="JR188" t="s">
        <v>1105</v>
      </c>
      <c r="JS188" t="s">
        <v>197</v>
      </c>
      <c r="JT188" t="s">
        <v>197</v>
      </c>
      <c r="JU188" t="s">
        <v>154</v>
      </c>
      <c r="JV188" t="s">
        <v>197</v>
      </c>
      <c r="JW188" t="s">
        <v>154</v>
      </c>
      <c r="JX188" t="s">
        <v>154</v>
      </c>
      <c r="JY188" t="s">
        <v>197</v>
      </c>
      <c r="JZ188" t="s">
        <v>148</v>
      </c>
      <c r="KB188" t="s">
        <v>639</v>
      </c>
      <c r="KD188" t="s">
        <v>614</v>
      </c>
      <c r="KE188" t="s">
        <v>154</v>
      </c>
      <c r="KF188" t="s">
        <v>197</v>
      </c>
      <c r="KG188" t="s">
        <v>197</v>
      </c>
      <c r="KH188" t="s">
        <v>197</v>
      </c>
      <c r="KI188" t="s">
        <v>197</v>
      </c>
      <c r="KJ188" t="s">
        <v>154</v>
      </c>
      <c r="KK188" t="s">
        <v>197</v>
      </c>
      <c r="KM188" t="s">
        <v>557</v>
      </c>
      <c r="KN188" t="s">
        <v>148</v>
      </c>
      <c r="KO188" t="s">
        <v>558</v>
      </c>
      <c r="KP188" t="s">
        <v>559</v>
      </c>
      <c r="KR188" t="s">
        <v>148</v>
      </c>
      <c r="KS188" t="s">
        <v>560</v>
      </c>
      <c r="KT188" t="s">
        <v>154</v>
      </c>
      <c r="KU188" t="s">
        <v>154</v>
      </c>
      <c r="KV188" t="s">
        <v>197</v>
      </c>
      <c r="KX188" t="s">
        <v>1532</v>
      </c>
      <c r="KY188" t="s">
        <v>154</v>
      </c>
      <c r="KZ188" t="s">
        <v>197</v>
      </c>
      <c r="LA188" t="s">
        <v>197</v>
      </c>
      <c r="LB188" t="s">
        <v>197</v>
      </c>
      <c r="LC188" t="s">
        <v>197</v>
      </c>
      <c r="LD188" t="s">
        <v>197</v>
      </c>
      <c r="LE188" t="s">
        <v>197</v>
      </c>
      <c r="LF188" t="s">
        <v>154</v>
      </c>
      <c r="LG188" t="s">
        <v>197</v>
      </c>
      <c r="LH188" t="s">
        <v>154</v>
      </c>
      <c r="LI188" t="s">
        <v>1533</v>
      </c>
      <c r="LJ188">
        <v>3</v>
      </c>
      <c r="LK188" s="24"/>
    </row>
    <row r="189" spans="1:323" x14ac:dyDescent="0.25">
      <c r="A189" s="48">
        <v>44542</v>
      </c>
      <c r="B189" s="48">
        <v>44561</v>
      </c>
      <c r="C189" t="s">
        <v>25</v>
      </c>
      <c r="D189" t="s">
        <v>6</v>
      </c>
      <c r="E189" s="49" t="s">
        <v>1779</v>
      </c>
      <c r="F189" s="49" t="s">
        <v>531</v>
      </c>
      <c r="G189" t="s">
        <v>521</v>
      </c>
      <c r="H189" t="s">
        <v>34</v>
      </c>
      <c r="I189" t="s">
        <v>522</v>
      </c>
      <c r="J189" t="s">
        <v>38</v>
      </c>
      <c r="K189" t="s">
        <v>1534</v>
      </c>
      <c r="L189" t="s">
        <v>1535</v>
      </c>
      <c r="M189" t="s">
        <v>525</v>
      </c>
      <c r="N189" t="s">
        <v>1163</v>
      </c>
      <c r="O189" s="46">
        <v>7</v>
      </c>
      <c r="P189" t="s">
        <v>18</v>
      </c>
      <c r="S189" t="s">
        <v>148</v>
      </c>
      <c r="W189">
        <v>68</v>
      </c>
      <c r="X189">
        <v>212</v>
      </c>
      <c r="Z189" t="s">
        <v>530</v>
      </c>
      <c r="AA189" t="s">
        <v>154</v>
      </c>
      <c r="AB189" t="s">
        <v>197</v>
      </c>
      <c r="AC189" t="s">
        <v>197</v>
      </c>
      <c r="AD189">
        <v>40</v>
      </c>
      <c r="AE189">
        <v>152</v>
      </c>
      <c r="AF189">
        <v>40</v>
      </c>
      <c r="AG189">
        <v>152</v>
      </c>
      <c r="AH189">
        <v>5</v>
      </c>
      <c r="AI189">
        <v>7</v>
      </c>
      <c r="AJ189">
        <v>10</v>
      </c>
      <c r="AK189">
        <v>13</v>
      </c>
      <c r="AL189">
        <v>14</v>
      </c>
      <c r="AM189">
        <v>19</v>
      </c>
      <c r="AN189">
        <v>17</v>
      </c>
      <c r="AO189">
        <v>19</v>
      </c>
      <c r="AP189">
        <v>17</v>
      </c>
      <c r="AQ189">
        <v>28</v>
      </c>
      <c r="AR189">
        <v>1</v>
      </c>
      <c r="AS189">
        <v>2</v>
      </c>
      <c r="AT189">
        <v>64</v>
      </c>
      <c r="AU189">
        <v>88</v>
      </c>
      <c r="AV189" t="s">
        <v>531</v>
      </c>
      <c r="AW189" t="s">
        <v>34</v>
      </c>
      <c r="AX189" t="s">
        <v>36</v>
      </c>
      <c r="AY189" t="s">
        <v>682</v>
      </c>
      <c r="AZ189" t="s">
        <v>154</v>
      </c>
      <c r="BA189" t="s">
        <v>197</v>
      </c>
      <c r="BB189" t="s">
        <v>197</v>
      </c>
      <c r="BC189" t="s">
        <v>197</v>
      </c>
      <c r="BD189" t="s">
        <v>197</v>
      </c>
      <c r="BE189" t="s">
        <v>154</v>
      </c>
      <c r="BF189" t="s">
        <v>197</v>
      </c>
      <c r="BG189" t="s">
        <v>154</v>
      </c>
      <c r="BH189" s="24">
        <v>2015</v>
      </c>
      <c r="BI189" s="24">
        <v>2016</v>
      </c>
      <c r="BJ189" t="s">
        <v>111</v>
      </c>
      <c r="BL189" t="s">
        <v>658</v>
      </c>
      <c r="CN189">
        <v>0</v>
      </c>
      <c r="CO189">
        <v>0</v>
      </c>
      <c r="DZ189">
        <v>0</v>
      </c>
      <c r="EA189">
        <v>0</v>
      </c>
      <c r="EF189" s="1">
        <v>1</v>
      </c>
      <c r="EG189" s="1">
        <v>0</v>
      </c>
      <c r="EH189" s="1">
        <v>0</v>
      </c>
      <c r="EI189" s="1">
        <v>0</v>
      </c>
      <c r="EJ189" t="s">
        <v>534</v>
      </c>
      <c r="EL189" t="s">
        <v>1146</v>
      </c>
      <c r="EM189" t="s">
        <v>154</v>
      </c>
      <c r="EN189" t="s">
        <v>154</v>
      </c>
      <c r="EO189" t="s">
        <v>154</v>
      </c>
      <c r="EP189" t="s">
        <v>197</v>
      </c>
      <c r="EQ189" t="s">
        <v>197</v>
      </c>
      <c r="ER189" t="s">
        <v>154</v>
      </c>
      <c r="ES189" t="s">
        <v>197</v>
      </c>
      <c r="ET189" t="s">
        <v>197</v>
      </c>
      <c r="EU189" t="s">
        <v>154</v>
      </c>
      <c r="EV189" t="s">
        <v>197</v>
      </c>
      <c r="EW189" t="s">
        <v>197</v>
      </c>
      <c r="EX189" t="s">
        <v>590</v>
      </c>
      <c r="EY189" t="s">
        <v>537</v>
      </c>
      <c r="EZ189" t="s">
        <v>537</v>
      </c>
      <c r="FB189" t="s">
        <v>538</v>
      </c>
      <c r="FE189" t="s">
        <v>540</v>
      </c>
      <c r="FG189">
        <v>42</v>
      </c>
      <c r="FH189" t="s">
        <v>148</v>
      </c>
      <c r="FI189" t="s">
        <v>148</v>
      </c>
      <c r="FJ189" t="s">
        <v>148</v>
      </c>
      <c r="FN189" t="s">
        <v>147</v>
      </c>
      <c r="FO189" t="s">
        <v>170</v>
      </c>
      <c r="FQ189" t="s">
        <v>572</v>
      </c>
      <c r="FR189" t="s">
        <v>197</v>
      </c>
      <c r="FS189" t="s">
        <v>154</v>
      </c>
      <c r="FT189" t="s">
        <v>197</v>
      </c>
      <c r="FU189" t="s">
        <v>197</v>
      </c>
      <c r="FV189" t="s">
        <v>197</v>
      </c>
      <c r="FW189" t="s">
        <v>197</v>
      </c>
      <c r="FX189" t="s">
        <v>197</v>
      </c>
      <c r="FY189" t="s">
        <v>197</v>
      </c>
      <c r="FZ189" t="s">
        <v>550</v>
      </c>
      <c r="GA189" t="s">
        <v>543</v>
      </c>
      <c r="GB189" t="s">
        <v>573</v>
      </c>
      <c r="GC189" t="s">
        <v>197</v>
      </c>
      <c r="GD189" t="s">
        <v>197</v>
      </c>
      <c r="GE189" t="s">
        <v>154</v>
      </c>
      <c r="GF189" t="s">
        <v>197</v>
      </c>
      <c r="GG189" t="s">
        <v>197</v>
      </c>
      <c r="GH189" t="s">
        <v>148</v>
      </c>
      <c r="GI189">
        <v>10</v>
      </c>
      <c r="GJ189" t="s">
        <v>591</v>
      </c>
      <c r="GK189" t="s">
        <v>154</v>
      </c>
      <c r="GL189" t="s">
        <v>197</v>
      </c>
      <c r="GM189" t="s">
        <v>633</v>
      </c>
      <c r="GN189" t="s">
        <v>147</v>
      </c>
      <c r="GO189" t="s">
        <v>593</v>
      </c>
      <c r="GP189" t="s">
        <v>147</v>
      </c>
      <c r="GY189" t="s">
        <v>547</v>
      </c>
      <c r="GZ189" t="s">
        <v>1770</v>
      </c>
      <c r="HA189" t="s">
        <v>197</v>
      </c>
      <c r="HB189" t="s">
        <v>197</v>
      </c>
      <c r="HC189" t="s">
        <v>197</v>
      </c>
      <c r="HD189" t="s">
        <v>197</v>
      </c>
      <c r="HE189" t="s">
        <v>197</v>
      </c>
      <c r="HF189" t="s">
        <v>197</v>
      </c>
      <c r="HG189" t="s">
        <v>154</v>
      </c>
      <c r="HI189" t="s">
        <v>548</v>
      </c>
      <c r="HK189" t="s">
        <v>148</v>
      </c>
      <c r="HL189" t="s">
        <v>574</v>
      </c>
      <c r="HM189" t="s">
        <v>154</v>
      </c>
      <c r="HN189" t="s">
        <v>197</v>
      </c>
      <c r="HO189" t="s">
        <v>197</v>
      </c>
      <c r="HP189" t="s">
        <v>197</v>
      </c>
      <c r="HQ189" t="s">
        <v>197</v>
      </c>
      <c r="HS189" t="s">
        <v>575</v>
      </c>
      <c r="HT189" t="s">
        <v>576</v>
      </c>
      <c r="HU189" t="s">
        <v>611</v>
      </c>
      <c r="HV189" t="s">
        <v>197</v>
      </c>
      <c r="HW189" t="s">
        <v>197</v>
      </c>
      <c r="HX189" t="s">
        <v>197</v>
      </c>
      <c r="HY189" t="s">
        <v>197</v>
      </c>
      <c r="HZ189" t="s">
        <v>197</v>
      </c>
      <c r="IA189" t="s">
        <v>154</v>
      </c>
      <c r="IB189" t="s">
        <v>154</v>
      </c>
      <c r="IC189" t="s">
        <v>197</v>
      </c>
      <c r="ID189" t="s">
        <v>154</v>
      </c>
      <c r="IE189" t="s">
        <v>197</v>
      </c>
      <c r="IF189" t="s">
        <v>197</v>
      </c>
      <c r="IG189" t="s">
        <v>197</v>
      </c>
      <c r="IH189" t="s">
        <v>197</v>
      </c>
      <c r="IJ189" t="s">
        <v>147</v>
      </c>
      <c r="JH189" t="s">
        <v>148</v>
      </c>
      <c r="JI189" t="s">
        <v>1536</v>
      </c>
      <c r="JJ189" t="s">
        <v>197</v>
      </c>
      <c r="JK189" t="s">
        <v>154</v>
      </c>
      <c r="JL189" t="s">
        <v>197</v>
      </c>
      <c r="JM189" t="s">
        <v>154</v>
      </c>
      <c r="JN189" t="s">
        <v>154</v>
      </c>
      <c r="JO189" t="s">
        <v>197</v>
      </c>
      <c r="JP189" t="s">
        <v>197</v>
      </c>
      <c r="JQ189" t="s">
        <v>197</v>
      </c>
      <c r="JR189" t="s">
        <v>693</v>
      </c>
      <c r="JS189" t="s">
        <v>197</v>
      </c>
      <c r="JT189" t="s">
        <v>197</v>
      </c>
      <c r="JU189" t="s">
        <v>154</v>
      </c>
      <c r="JV189" t="s">
        <v>197</v>
      </c>
      <c r="JW189" t="s">
        <v>154</v>
      </c>
      <c r="JX189" t="s">
        <v>154</v>
      </c>
      <c r="JY189" t="s">
        <v>197</v>
      </c>
      <c r="JZ189" t="s">
        <v>147</v>
      </c>
      <c r="KA189" t="s">
        <v>180</v>
      </c>
      <c r="KB189" t="s">
        <v>598</v>
      </c>
      <c r="KD189" t="s">
        <v>556</v>
      </c>
      <c r="KE189" t="s">
        <v>154</v>
      </c>
      <c r="KF189" t="s">
        <v>197</v>
      </c>
      <c r="KG189" t="s">
        <v>197</v>
      </c>
      <c r="KH189" t="s">
        <v>154</v>
      </c>
      <c r="KI189" t="s">
        <v>197</v>
      </c>
      <c r="KJ189" t="s">
        <v>197</v>
      </c>
      <c r="KK189" t="s">
        <v>197</v>
      </c>
      <c r="KM189" t="s">
        <v>557</v>
      </c>
      <c r="KN189" t="s">
        <v>148</v>
      </c>
      <c r="KO189" t="s">
        <v>558</v>
      </c>
      <c r="KP189" t="s">
        <v>600</v>
      </c>
      <c r="KR189" t="s">
        <v>148</v>
      </c>
      <c r="KS189" t="s">
        <v>601</v>
      </c>
      <c r="KT189" t="s">
        <v>154</v>
      </c>
      <c r="KU189" t="s">
        <v>154</v>
      </c>
      <c r="KV189" t="s">
        <v>197</v>
      </c>
      <c r="KX189" t="s">
        <v>848</v>
      </c>
      <c r="KY189" t="s">
        <v>154</v>
      </c>
      <c r="KZ189" t="s">
        <v>197</v>
      </c>
      <c r="LA189" t="s">
        <v>197</v>
      </c>
      <c r="LB189" t="s">
        <v>154</v>
      </c>
      <c r="LC189" t="s">
        <v>197</v>
      </c>
      <c r="LD189" t="s">
        <v>197</v>
      </c>
      <c r="LE189" t="s">
        <v>197</v>
      </c>
      <c r="LF189" t="s">
        <v>154</v>
      </c>
      <c r="LG189" t="s">
        <v>197</v>
      </c>
      <c r="LH189" t="s">
        <v>197</v>
      </c>
      <c r="LJ189">
        <v>3</v>
      </c>
      <c r="LK189" s="24"/>
    </row>
    <row r="190" spans="1:323" x14ac:dyDescent="0.25">
      <c r="A190" s="48">
        <v>44537</v>
      </c>
      <c r="B190" s="48">
        <v>44561</v>
      </c>
      <c r="C190" t="s">
        <v>25</v>
      </c>
      <c r="D190" t="s">
        <v>6</v>
      </c>
      <c r="E190" s="49" t="s">
        <v>1779</v>
      </c>
      <c r="F190" s="49" t="s">
        <v>531</v>
      </c>
      <c r="G190" t="s">
        <v>521</v>
      </c>
      <c r="H190" t="s">
        <v>34</v>
      </c>
      <c r="I190" t="s">
        <v>522</v>
      </c>
      <c r="J190" t="s">
        <v>38</v>
      </c>
      <c r="K190" t="s">
        <v>703</v>
      </c>
      <c r="L190" t="s">
        <v>1537</v>
      </c>
      <c r="M190" t="s">
        <v>525</v>
      </c>
      <c r="N190" t="s">
        <v>772</v>
      </c>
      <c r="O190" s="46">
        <v>14</v>
      </c>
      <c r="P190" t="s">
        <v>18</v>
      </c>
      <c r="S190" t="s">
        <v>148</v>
      </c>
      <c r="W190">
        <v>40</v>
      </c>
      <c r="X190">
        <v>150</v>
      </c>
      <c r="Z190" t="s">
        <v>530</v>
      </c>
      <c r="AA190" t="s">
        <v>154</v>
      </c>
      <c r="AB190" t="s">
        <v>197</v>
      </c>
      <c r="AC190" t="s">
        <v>197</v>
      </c>
      <c r="AD190">
        <v>20</v>
      </c>
      <c r="AE190">
        <v>75</v>
      </c>
      <c r="AF190">
        <v>20</v>
      </c>
      <c r="AG190">
        <v>75</v>
      </c>
      <c r="AH190">
        <v>2</v>
      </c>
      <c r="AI190">
        <v>3</v>
      </c>
      <c r="AJ190">
        <v>4</v>
      </c>
      <c r="AK190">
        <v>5</v>
      </c>
      <c r="AL190">
        <v>6</v>
      </c>
      <c r="AM190">
        <v>6</v>
      </c>
      <c r="AN190">
        <v>2</v>
      </c>
      <c r="AO190">
        <v>3</v>
      </c>
      <c r="AP190">
        <v>18</v>
      </c>
      <c r="AQ190">
        <v>23</v>
      </c>
      <c r="AR190">
        <v>1</v>
      </c>
      <c r="AS190">
        <v>2</v>
      </c>
      <c r="AT190">
        <v>33</v>
      </c>
      <c r="AU190">
        <v>42</v>
      </c>
      <c r="AV190" t="s">
        <v>531</v>
      </c>
      <c r="AW190" t="s">
        <v>39</v>
      </c>
      <c r="AX190" t="s">
        <v>47</v>
      </c>
      <c r="AY190" t="s">
        <v>588</v>
      </c>
      <c r="AZ190" t="s">
        <v>154</v>
      </c>
      <c r="BA190" t="s">
        <v>197</v>
      </c>
      <c r="BB190" t="s">
        <v>197</v>
      </c>
      <c r="BC190" t="s">
        <v>197</v>
      </c>
      <c r="BD190" t="s">
        <v>197</v>
      </c>
      <c r="BE190" t="s">
        <v>154</v>
      </c>
      <c r="BF190" t="s">
        <v>197</v>
      </c>
      <c r="BG190" t="s">
        <v>197</v>
      </c>
      <c r="BH190" s="24">
        <v>2015</v>
      </c>
      <c r="BI190" s="24">
        <v>2015</v>
      </c>
      <c r="BJ190" t="s">
        <v>111</v>
      </c>
      <c r="BL190" t="s">
        <v>658</v>
      </c>
      <c r="CN190">
        <v>0</v>
      </c>
      <c r="CO190">
        <v>0</v>
      </c>
      <c r="DZ190">
        <v>0</v>
      </c>
      <c r="EA190">
        <v>0</v>
      </c>
      <c r="EF190" s="1">
        <v>1</v>
      </c>
      <c r="EG190" s="1">
        <v>0</v>
      </c>
      <c r="EH190" s="1">
        <v>0</v>
      </c>
      <c r="EI190" s="1">
        <v>0</v>
      </c>
      <c r="EJ190" t="s">
        <v>534</v>
      </c>
      <c r="EL190" t="s">
        <v>1196</v>
      </c>
      <c r="EM190" t="s">
        <v>197</v>
      </c>
      <c r="EN190" t="s">
        <v>197</v>
      </c>
      <c r="EO190" t="s">
        <v>154</v>
      </c>
      <c r="EP190" t="s">
        <v>197</v>
      </c>
      <c r="EQ190" t="s">
        <v>197</v>
      </c>
      <c r="ER190" t="s">
        <v>197</v>
      </c>
      <c r="ES190" t="s">
        <v>197</v>
      </c>
      <c r="ET190" t="s">
        <v>197</v>
      </c>
      <c r="EU190" t="s">
        <v>154</v>
      </c>
      <c r="EV190" t="s">
        <v>197</v>
      </c>
      <c r="EW190" t="s">
        <v>197</v>
      </c>
      <c r="EX190" t="s">
        <v>537</v>
      </c>
      <c r="FE190" t="s">
        <v>540</v>
      </c>
      <c r="FG190">
        <v>22</v>
      </c>
      <c r="FH190" t="s">
        <v>148</v>
      </c>
      <c r="FI190" t="s">
        <v>148</v>
      </c>
      <c r="FJ190" t="s">
        <v>148</v>
      </c>
      <c r="FN190" t="s">
        <v>148</v>
      </c>
      <c r="FQ190" t="s">
        <v>572</v>
      </c>
      <c r="FR190" t="s">
        <v>197</v>
      </c>
      <c r="FS190" t="s">
        <v>154</v>
      </c>
      <c r="FT190" t="s">
        <v>197</v>
      </c>
      <c r="FU190" t="s">
        <v>197</v>
      </c>
      <c r="FV190" t="s">
        <v>197</v>
      </c>
      <c r="FW190" t="s">
        <v>197</v>
      </c>
      <c r="FX190" t="s">
        <v>197</v>
      </c>
      <c r="FY190" t="s">
        <v>197</v>
      </c>
      <c r="FZ190" t="s">
        <v>550</v>
      </c>
      <c r="GA190" t="s">
        <v>543</v>
      </c>
      <c r="GB190" t="s">
        <v>573</v>
      </c>
      <c r="GC190" t="s">
        <v>197</v>
      </c>
      <c r="GD190" t="s">
        <v>197</v>
      </c>
      <c r="GE190" t="s">
        <v>154</v>
      </c>
      <c r="GF190" t="s">
        <v>197</v>
      </c>
      <c r="GG190" t="s">
        <v>197</v>
      </c>
      <c r="GH190" t="s">
        <v>147</v>
      </c>
      <c r="GP190" t="s">
        <v>147</v>
      </c>
      <c r="GY190" t="s">
        <v>547</v>
      </c>
      <c r="GZ190" t="s">
        <v>1770</v>
      </c>
      <c r="HA190" t="s">
        <v>197</v>
      </c>
      <c r="HB190" t="s">
        <v>197</v>
      </c>
      <c r="HC190" t="s">
        <v>197</v>
      </c>
      <c r="HD190" t="s">
        <v>197</v>
      </c>
      <c r="HE190" t="s">
        <v>197</v>
      </c>
      <c r="HF190" t="s">
        <v>197</v>
      </c>
      <c r="HG190" t="s">
        <v>154</v>
      </c>
      <c r="HI190" t="s">
        <v>548</v>
      </c>
      <c r="HK190" t="s">
        <v>148</v>
      </c>
      <c r="HL190" t="s">
        <v>574</v>
      </c>
      <c r="HM190" t="s">
        <v>154</v>
      </c>
      <c r="HN190" t="s">
        <v>197</v>
      </c>
      <c r="HO190" t="s">
        <v>197</v>
      </c>
      <c r="HP190" t="s">
        <v>197</v>
      </c>
      <c r="HQ190" t="s">
        <v>197</v>
      </c>
      <c r="HS190" t="s">
        <v>575</v>
      </c>
      <c r="HT190" t="s">
        <v>594</v>
      </c>
      <c r="HU190" t="s">
        <v>611</v>
      </c>
      <c r="HV190" t="s">
        <v>197</v>
      </c>
      <c r="HW190" t="s">
        <v>197</v>
      </c>
      <c r="HX190" t="s">
        <v>197</v>
      </c>
      <c r="HY190" t="s">
        <v>197</v>
      </c>
      <c r="HZ190" t="s">
        <v>197</v>
      </c>
      <c r="IA190" t="s">
        <v>154</v>
      </c>
      <c r="IB190" t="s">
        <v>154</v>
      </c>
      <c r="IC190" t="s">
        <v>197</v>
      </c>
      <c r="ID190" t="s">
        <v>154</v>
      </c>
      <c r="IE190" t="s">
        <v>197</v>
      </c>
      <c r="IF190" t="s">
        <v>197</v>
      </c>
      <c r="IG190" t="s">
        <v>197</v>
      </c>
      <c r="IH190" t="s">
        <v>197</v>
      </c>
      <c r="IJ190" t="s">
        <v>147</v>
      </c>
      <c r="JH190" t="s">
        <v>148</v>
      </c>
      <c r="JI190" t="s">
        <v>625</v>
      </c>
      <c r="JJ190" t="s">
        <v>154</v>
      </c>
      <c r="JK190" t="s">
        <v>197</v>
      </c>
      <c r="JL190" t="s">
        <v>197</v>
      </c>
      <c r="JM190" t="s">
        <v>197</v>
      </c>
      <c r="JN190" t="s">
        <v>197</v>
      </c>
      <c r="JO190" t="s">
        <v>197</v>
      </c>
      <c r="JP190" t="s">
        <v>197</v>
      </c>
      <c r="JQ190" t="s">
        <v>197</v>
      </c>
      <c r="JR190" t="s">
        <v>554</v>
      </c>
      <c r="JS190" t="s">
        <v>197</v>
      </c>
      <c r="JT190" t="s">
        <v>197</v>
      </c>
      <c r="JU190" t="s">
        <v>154</v>
      </c>
      <c r="JV190" t="s">
        <v>197</v>
      </c>
      <c r="JW190" t="s">
        <v>154</v>
      </c>
      <c r="JX190" t="s">
        <v>197</v>
      </c>
      <c r="JY190" t="s">
        <v>197</v>
      </c>
      <c r="JZ190" t="s">
        <v>147</v>
      </c>
      <c r="KA190" t="s">
        <v>174</v>
      </c>
      <c r="KB190" t="s">
        <v>580</v>
      </c>
      <c r="KD190" t="s">
        <v>614</v>
      </c>
      <c r="KE190" t="s">
        <v>154</v>
      </c>
      <c r="KF190" t="s">
        <v>197</v>
      </c>
      <c r="KG190" t="s">
        <v>197</v>
      </c>
      <c r="KH190" t="s">
        <v>197</v>
      </c>
      <c r="KI190" t="s">
        <v>197</v>
      </c>
      <c r="KJ190" t="s">
        <v>154</v>
      </c>
      <c r="KK190" t="s">
        <v>197</v>
      </c>
      <c r="KM190" t="s">
        <v>557</v>
      </c>
      <c r="KN190" t="s">
        <v>148</v>
      </c>
      <c r="KO190" t="s">
        <v>558</v>
      </c>
      <c r="KP190" t="s">
        <v>559</v>
      </c>
      <c r="KR190" t="s">
        <v>148</v>
      </c>
      <c r="KS190" t="s">
        <v>601</v>
      </c>
      <c r="KT190" t="s">
        <v>154</v>
      </c>
      <c r="KU190" t="s">
        <v>154</v>
      </c>
      <c r="KV190" t="s">
        <v>197</v>
      </c>
      <c r="KX190" t="s">
        <v>561</v>
      </c>
      <c r="KY190" t="s">
        <v>154</v>
      </c>
      <c r="KZ190" t="s">
        <v>154</v>
      </c>
      <c r="LA190" t="s">
        <v>197</v>
      </c>
      <c r="LB190" t="s">
        <v>197</v>
      </c>
      <c r="LC190" t="s">
        <v>197</v>
      </c>
      <c r="LD190" t="s">
        <v>197</v>
      </c>
      <c r="LE190" t="s">
        <v>197</v>
      </c>
      <c r="LF190" t="s">
        <v>154</v>
      </c>
      <c r="LG190" t="s">
        <v>197</v>
      </c>
      <c r="LH190" t="s">
        <v>197</v>
      </c>
      <c r="LJ190">
        <v>3</v>
      </c>
      <c r="LK190" s="24"/>
    </row>
    <row r="191" spans="1:323" x14ac:dyDescent="0.25">
      <c r="A191" s="48">
        <v>44552</v>
      </c>
      <c r="B191" s="48">
        <v>44561</v>
      </c>
      <c r="C191" t="s">
        <v>25</v>
      </c>
      <c r="D191" t="s">
        <v>6</v>
      </c>
      <c r="E191" s="49" t="s">
        <v>1779</v>
      </c>
      <c r="F191" s="49" t="s">
        <v>531</v>
      </c>
      <c r="G191" t="s">
        <v>729</v>
      </c>
      <c r="H191" t="s">
        <v>51</v>
      </c>
      <c r="I191" t="s">
        <v>730</v>
      </c>
      <c r="J191" t="s">
        <v>59</v>
      </c>
      <c r="K191" t="s">
        <v>1538</v>
      </c>
      <c r="L191" t="s">
        <v>1539</v>
      </c>
      <c r="M191" t="s">
        <v>525</v>
      </c>
      <c r="N191" t="s">
        <v>1540</v>
      </c>
      <c r="O191" s="46">
        <v>10</v>
      </c>
      <c r="P191" t="s">
        <v>18</v>
      </c>
      <c r="S191" t="s">
        <v>148</v>
      </c>
      <c r="T191" t="s">
        <v>529</v>
      </c>
      <c r="Z191" t="s">
        <v>1040</v>
      </c>
      <c r="AA191" t="s">
        <v>197</v>
      </c>
      <c r="AB191" t="s">
        <v>154</v>
      </c>
      <c r="AC191" t="s">
        <v>154</v>
      </c>
      <c r="AD191">
        <v>57</v>
      </c>
      <c r="AE191">
        <v>368</v>
      </c>
      <c r="BH191" s="24">
        <v>0</v>
      </c>
      <c r="BI191" s="24">
        <v>0</v>
      </c>
      <c r="BM191">
        <v>50</v>
      </c>
      <c r="BN191">
        <v>320</v>
      </c>
      <c r="BO191">
        <v>10</v>
      </c>
      <c r="BP191">
        <v>10</v>
      </c>
      <c r="BQ191">
        <v>16</v>
      </c>
      <c r="BR191">
        <v>18</v>
      </c>
      <c r="BS191">
        <v>22</v>
      </c>
      <c r="BT191">
        <v>22</v>
      </c>
      <c r="BU191">
        <v>26</v>
      </c>
      <c r="BV191">
        <v>29</v>
      </c>
      <c r="BW191">
        <v>61</v>
      </c>
      <c r="BX191">
        <v>86</v>
      </c>
      <c r="BY191">
        <v>10</v>
      </c>
      <c r="BZ191">
        <v>10</v>
      </c>
      <c r="CA191">
        <v>145</v>
      </c>
      <c r="CB191">
        <v>175</v>
      </c>
      <c r="CC191" t="s">
        <v>531</v>
      </c>
      <c r="CD191" t="s">
        <v>51</v>
      </c>
      <c r="CE191" t="s">
        <v>697</v>
      </c>
      <c r="CF191" t="s">
        <v>154</v>
      </c>
      <c r="CG191" t="s">
        <v>197</v>
      </c>
      <c r="CH191" t="s">
        <v>197</v>
      </c>
      <c r="CI191" t="s">
        <v>197</v>
      </c>
      <c r="CJ191" t="s">
        <v>154</v>
      </c>
      <c r="CK191" t="s">
        <v>197</v>
      </c>
      <c r="CL191" t="s">
        <v>197</v>
      </c>
      <c r="CM191" t="s">
        <v>197</v>
      </c>
      <c r="CN191">
        <v>2015</v>
      </c>
      <c r="CO191">
        <v>2021</v>
      </c>
      <c r="CP191" t="s">
        <v>112</v>
      </c>
      <c r="CR191" t="s">
        <v>148</v>
      </c>
      <c r="CY191">
        <v>7</v>
      </c>
      <c r="CZ191">
        <v>48</v>
      </c>
      <c r="DA191">
        <v>1</v>
      </c>
      <c r="DB191">
        <v>1</v>
      </c>
      <c r="DC191">
        <v>2</v>
      </c>
      <c r="DD191">
        <v>6</v>
      </c>
      <c r="DE191">
        <v>3</v>
      </c>
      <c r="DF191">
        <v>3</v>
      </c>
      <c r="DG191">
        <v>4</v>
      </c>
      <c r="DH191">
        <v>4</v>
      </c>
      <c r="DI191">
        <v>9</v>
      </c>
      <c r="DJ191">
        <v>13</v>
      </c>
      <c r="DK191">
        <v>1</v>
      </c>
      <c r="DL191">
        <v>1</v>
      </c>
      <c r="DM191">
        <v>20</v>
      </c>
      <c r="DN191">
        <v>28</v>
      </c>
      <c r="DO191" t="s">
        <v>684</v>
      </c>
      <c r="DP191" t="s">
        <v>685</v>
      </c>
      <c r="DQ191" t="s">
        <v>697</v>
      </c>
      <c r="DR191" t="s">
        <v>154</v>
      </c>
      <c r="DS191" t="s">
        <v>197</v>
      </c>
      <c r="DT191" t="s">
        <v>197</v>
      </c>
      <c r="DU191" t="s">
        <v>197</v>
      </c>
      <c r="DV191" t="s">
        <v>154</v>
      </c>
      <c r="DW191" t="s">
        <v>197</v>
      </c>
      <c r="DX191" t="s">
        <v>197</v>
      </c>
      <c r="DY191" t="s">
        <v>197</v>
      </c>
      <c r="DZ191">
        <v>2015</v>
      </c>
      <c r="EA191">
        <v>2020</v>
      </c>
      <c r="EB191" t="s">
        <v>111</v>
      </c>
      <c r="ED191" t="s">
        <v>658</v>
      </c>
      <c r="EF191" s="1">
        <v>1</v>
      </c>
      <c r="EG191" s="1">
        <v>0</v>
      </c>
      <c r="EH191" s="1">
        <v>0</v>
      </c>
      <c r="EI191" s="1">
        <v>0</v>
      </c>
      <c r="EJ191" t="s">
        <v>534</v>
      </c>
      <c r="EL191" t="s">
        <v>666</v>
      </c>
      <c r="EM191" t="s">
        <v>197</v>
      </c>
      <c r="EN191" t="s">
        <v>197</v>
      </c>
      <c r="EO191" t="s">
        <v>197</v>
      </c>
      <c r="EP191" t="s">
        <v>197</v>
      </c>
      <c r="EQ191" t="s">
        <v>197</v>
      </c>
      <c r="ER191" t="s">
        <v>197</v>
      </c>
      <c r="ES191" t="s">
        <v>197</v>
      </c>
      <c r="ET191" t="s">
        <v>197</v>
      </c>
      <c r="EU191" t="s">
        <v>197</v>
      </c>
      <c r="EV191" t="s">
        <v>197</v>
      </c>
      <c r="EW191" t="s">
        <v>154</v>
      </c>
      <c r="FG191">
        <v>40</v>
      </c>
      <c r="FH191" t="s">
        <v>148</v>
      </c>
      <c r="FI191" t="s">
        <v>148</v>
      </c>
      <c r="FJ191" t="s">
        <v>148</v>
      </c>
      <c r="FN191" t="s">
        <v>147</v>
      </c>
      <c r="FO191" t="s">
        <v>622</v>
      </c>
      <c r="FQ191" t="s">
        <v>706</v>
      </c>
      <c r="FR191" t="s">
        <v>197</v>
      </c>
      <c r="FS191" t="s">
        <v>197</v>
      </c>
      <c r="FT191" t="s">
        <v>197</v>
      </c>
      <c r="FU191" t="s">
        <v>197</v>
      </c>
      <c r="FV191" t="s">
        <v>154</v>
      </c>
      <c r="FW191" t="s">
        <v>197</v>
      </c>
      <c r="FX191" t="s">
        <v>197</v>
      </c>
      <c r="FY191" t="s">
        <v>197</v>
      </c>
      <c r="FZ191" t="s">
        <v>632</v>
      </c>
      <c r="GA191" t="s">
        <v>543</v>
      </c>
      <c r="GB191" t="s">
        <v>1055</v>
      </c>
      <c r="GC191" t="s">
        <v>197</v>
      </c>
      <c r="GD191" t="s">
        <v>154</v>
      </c>
      <c r="GE191" t="s">
        <v>197</v>
      </c>
      <c r="GF191" t="s">
        <v>197</v>
      </c>
      <c r="GG191" t="s">
        <v>197</v>
      </c>
      <c r="GH191" t="s">
        <v>147</v>
      </c>
      <c r="GP191" t="s">
        <v>147</v>
      </c>
      <c r="GY191" t="s">
        <v>547</v>
      </c>
      <c r="GZ191" t="s">
        <v>1770</v>
      </c>
      <c r="HA191" t="s">
        <v>197</v>
      </c>
      <c r="HB191" t="s">
        <v>197</v>
      </c>
      <c r="HC191" t="s">
        <v>197</v>
      </c>
      <c r="HD191" t="s">
        <v>197</v>
      </c>
      <c r="HE191" t="s">
        <v>197</v>
      </c>
      <c r="HF191" t="s">
        <v>197</v>
      </c>
      <c r="HG191" t="s">
        <v>154</v>
      </c>
      <c r="HI191" t="s">
        <v>548</v>
      </c>
      <c r="HK191" t="s">
        <v>148</v>
      </c>
      <c r="HL191" t="s">
        <v>574</v>
      </c>
      <c r="HM191" t="s">
        <v>154</v>
      </c>
      <c r="HN191" t="s">
        <v>197</v>
      </c>
      <c r="HO191" t="s">
        <v>197</v>
      </c>
      <c r="HP191" t="s">
        <v>197</v>
      </c>
      <c r="HQ191" t="s">
        <v>197</v>
      </c>
      <c r="HS191" t="s">
        <v>575</v>
      </c>
      <c r="HT191" t="s">
        <v>594</v>
      </c>
      <c r="HU191" t="s">
        <v>1090</v>
      </c>
      <c r="HV191" t="s">
        <v>154</v>
      </c>
      <c r="HW191" t="s">
        <v>197</v>
      </c>
      <c r="HX191" t="s">
        <v>197</v>
      </c>
      <c r="HY191" t="s">
        <v>197</v>
      </c>
      <c r="HZ191" t="s">
        <v>154</v>
      </c>
      <c r="IA191" t="s">
        <v>197</v>
      </c>
      <c r="IB191" t="s">
        <v>154</v>
      </c>
      <c r="IC191" t="s">
        <v>197</v>
      </c>
      <c r="ID191" t="s">
        <v>197</v>
      </c>
      <c r="IE191" t="s">
        <v>197</v>
      </c>
      <c r="IF191" t="s">
        <v>197</v>
      </c>
      <c r="IG191" t="s">
        <v>197</v>
      </c>
      <c r="IH191" t="s">
        <v>197</v>
      </c>
      <c r="IJ191" t="s">
        <v>147</v>
      </c>
      <c r="JH191" t="s">
        <v>148</v>
      </c>
      <c r="JI191" t="s">
        <v>596</v>
      </c>
      <c r="JJ191" t="s">
        <v>154</v>
      </c>
      <c r="JK191" t="s">
        <v>154</v>
      </c>
      <c r="JL191" t="s">
        <v>154</v>
      </c>
      <c r="JM191" t="s">
        <v>197</v>
      </c>
      <c r="JN191" t="s">
        <v>197</v>
      </c>
      <c r="JO191" t="s">
        <v>197</v>
      </c>
      <c r="JP191" t="s">
        <v>197</v>
      </c>
      <c r="JQ191" t="s">
        <v>197</v>
      </c>
      <c r="JR191" t="s">
        <v>597</v>
      </c>
      <c r="JS191" t="s">
        <v>197</v>
      </c>
      <c r="JT191" t="s">
        <v>197</v>
      </c>
      <c r="JU191" t="s">
        <v>154</v>
      </c>
      <c r="JV191" t="s">
        <v>197</v>
      </c>
      <c r="JW191" t="s">
        <v>154</v>
      </c>
      <c r="JX191" t="s">
        <v>154</v>
      </c>
      <c r="JY191" t="s">
        <v>197</v>
      </c>
      <c r="JZ191" t="s">
        <v>147</v>
      </c>
      <c r="KA191" t="s">
        <v>180</v>
      </c>
      <c r="KB191" t="s">
        <v>580</v>
      </c>
      <c r="KD191" t="s">
        <v>614</v>
      </c>
      <c r="KE191" t="s">
        <v>154</v>
      </c>
      <c r="KF191" t="s">
        <v>197</v>
      </c>
      <c r="KG191" t="s">
        <v>197</v>
      </c>
      <c r="KH191" t="s">
        <v>197</v>
      </c>
      <c r="KI191" t="s">
        <v>197</v>
      </c>
      <c r="KJ191" t="s">
        <v>154</v>
      </c>
      <c r="KK191" t="s">
        <v>197</v>
      </c>
      <c r="KM191" t="s">
        <v>557</v>
      </c>
      <c r="KN191" t="s">
        <v>148</v>
      </c>
      <c r="KO191" t="s">
        <v>558</v>
      </c>
      <c r="KP191" t="s">
        <v>600</v>
      </c>
      <c r="KR191" t="s">
        <v>148</v>
      </c>
      <c r="KS191" t="s">
        <v>761</v>
      </c>
      <c r="KT191" t="s">
        <v>154</v>
      </c>
      <c r="KU191" t="s">
        <v>197</v>
      </c>
      <c r="KV191" t="s">
        <v>197</v>
      </c>
      <c r="KX191" t="s">
        <v>762</v>
      </c>
      <c r="KY191" t="s">
        <v>154</v>
      </c>
      <c r="KZ191" t="s">
        <v>154</v>
      </c>
      <c r="LA191" t="s">
        <v>197</v>
      </c>
      <c r="LB191" t="s">
        <v>197</v>
      </c>
      <c r="LC191" t="s">
        <v>154</v>
      </c>
      <c r="LD191" t="s">
        <v>197</v>
      </c>
      <c r="LE191" t="s">
        <v>197</v>
      </c>
      <c r="LF191" t="s">
        <v>197</v>
      </c>
      <c r="LG191" t="s">
        <v>197</v>
      </c>
      <c r="LH191" t="s">
        <v>197</v>
      </c>
      <c r="LJ191">
        <v>3</v>
      </c>
      <c r="LK191" s="24"/>
    </row>
    <row r="192" spans="1:323" x14ac:dyDescent="0.25">
      <c r="A192" s="48">
        <v>44537</v>
      </c>
      <c r="B192" s="48">
        <v>44561</v>
      </c>
      <c r="C192" t="s">
        <v>25</v>
      </c>
      <c r="D192" t="s">
        <v>6</v>
      </c>
      <c r="E192" s="49" t="s">
        <v>1779</v>
      </c>
      <c r="F192" s="49" t="s">
        <v>531</v>
      </c>
      <c r="G192" t="s">
        <v>521</v>
      </c>
      <c r="H192" t="s">
        <v>34</v>
      </c>
      <c r="I192" t="s">
        <v>522</v>
      </c>
      <c r="J192" t="s">
        <v>38</v>
      </c>
      <c r="K192" t="s">
        <v>1541</v>
      </c>
      <c r="L192" t="s">
        <v>1542</v>
      </c>
      <c r="M192" t="s">
        <v>525</v>
      </c>
      <c r="N192" t="s">
        <v>772</v>
      </c>
      <c r="O192" s="46">
        <v>5</v>
      </c>
      <c r="P192" t="s">
        <v>16</v>
      </c>
      <c r="Q192" t="s">
        <v>527</v>
      </c>
      <c r="R192" t="s">
        <v>565</v>
      </c>
      <c r="S192" t="s">
        <v>148</v>
      </c>
      <c r="T192" t="s">
        <v>529</v>
      </c>
      <c r="Z192" t="s">
        <v>566</v>
      </c>
      <c r="AA192" t="s">
        <v>197</v>
      </c>
      <c r="AB192" t="s">
        <v>197</v>
      </c>
      <c r="AC192" t="s">
        <v>154</v>
      </c>
      <c r="AD192">
        <v>80</v>
      </c>
      <c r="AE192">
        <v>390</v>
      </c>
      <c r="BH192" s="24">
        <v>0</v>
      </c>
      <c r="BI192" s="24">
        <v>0</v>
      </c>
      <c r="CN192">
        <v>0</v>
      </c>
      <c r="CO192">
        <v>0</v>
      </c>
      <c r="CY192">
        <v>80</v>
      </c>
      <c r="CZ192">
        <v>390</v>
      </c>
      <c r="DA192">
        <v>12</v>
      </c>
      <c r="DB192">
        <v>12</v>
      </c>
      <c r="DC192">
        <v>20</v>
      </c>
      <c r="DD192">
        <v>23</v>
      </c>
      <c r="DE192">
        <v>27</v>
      </c>
      <c r="DF192">
        <v>27</v>
      </c>
      <c r="DG192">
        <v>31</v>
      </c>
      <c r="DH192">
        <v>35</v>
      </c>
      <c r="DI192">
        <v>74</v>
      </c>
      <c r="DJ192">
        <v>105</v>
      </c>
      <c r="DK192">
        <v>12</v>
      </c>
      <c r="DL192">
        <v>12</v>
      </c>
      <c r="DM192">
        <v>176</v>
      </c>
      <c r="DN192">
        <v>214</v>
      </c>
      <c r="DO192" t="s">
        <v>567</v>
      </c>
      <c r="DP192" t="s">
        <v>607</v>
      </c>
      <c r="DQ192" t="s">
        <v>868</v>
      </c>
      <c r="DR192" t="s">
        <v>154</v>
      </c>
      <c r="DS192" t="s">
        <v>197</v>
      </c>
      <c r="DT192" t="s">
        <v>197</v>
      </c>
      <c r="DU192" t="s">
        <v>197</v>
      </c>
      <c r="DV192" t="s">
        <v>197</v>
      </c>
      <c r="DW192" t="s">
        <v>197</v>
      </c>
      <c r="DX192" t="s">
        <v>197</v>
      </c>
      <c r="DY192" t="s">
        <v>197</v>
      </c>
      <c r="DZ192">
        <v>2020</v>
      </c>
      <c r="EA192">
        <v>2020</v>
      </c>
      <c r="EB192" t="s">
        <v>115</v>
      </c>
      <c r="ED192" t="s">
        <v>570</v>
      </c>
      <c r="EF192" s="1">
        <v>1</v>
      </c>
      <c r="EG192" s="1">
        <v>0</v>
      </c>
      <c r="EH192" s="1">
        <v>0</v>
      </c>
      <c r="EI192" s="1">
        <v>0</v>
      </c>
      <c r="EJ192" t="s">
        <v>534</v>
      </c>
      <c r="EL192" t="s">
        <v>1543</v>
      </c>
      <c r="EM192" t="s">
        <v>197</v>
      </c>
      <c r="EN192" t="s">
        <v>154</v>
      </c>
      <c r="EO192" t="s">
        <v>154</v>
      </c>
      <c r="EP192" t="s">
        <v>197</v>
      </c>
      <c r="EQ192" t="s">
        <v>197</v>
      </c>
      <c r="ER192" t="s">
        <v>154</v>
      </c>
      <c r="ES192" t="s">
        <v>197</v>
      </c>
      <c r="ET192" t="s">
        <v>197</v>
      </c>
      <c r="EU192" t="s">
        <v>154</v>
      </c>
      <c r="EV192" t="s">
        <v>154</v>
      </c>
      <c r="EW192" t="s">
        <v>197</v>
      </c>
      <c r="EX192" t="s">
        <v>536</v>
      </c>
      <c r="EZ192" t="s">
        <v>537</v>
      </c>
      <c r="FB192" t="s">
        <v>537</v>
      </c>
      <c r="FE192" t="s">
        <v>540</v>
      </c>
      <c r="FG192">
        <v>38</v>
      </c>
      <c r="FH192" t="s">
        <v>148</v>
      </c>
      <c r="FI192" t="s">
        <v>148</v>
      </c>
      <c r="FJ192" t="s">
        <v>148</v>
      </c>
      <c r="FN192" t="s">
        <v>147</v>
      </c>
      <c r="FO192" t="s">
        <v>622</v>
      </c>
      <c r="FQ192" t="s">
        <v>572</v>
      </c>
      <c r="FR192" t="s">
        <v>197</v>
      </c>
      <c r="FS192" t="s">
        <v>154</v>
      </c>
      <c r="FT192" t="s">
        <v>197</v>
      </c>
      <c r="FU192" t="s">
        <v>197</v>
      </c>
      <c r="FV192" t="s">
        <v>197</v>
      </c>
      <c r="FW192" t="s">
        <v>197</v>
      </c>
      <c r="FX192" t="s">
        <v>197</v>
      </c>
      <c r="FY192" t="s">
        <v>197</v>
      </c>
      <c r="FZ192" t="s">
        <v>632</v>
      </c>
      <c r="GA192" t="s">
        <v>543</v>
      </c>
      <c r="GB192" t="s">
        <v>573</v>
      </c>
      <c r="GC192" t="s">
        <v>197</v>
      </c>
      <c r="GD192" t="s">
        <v>197</v>
      </c>
      <c r="GE192" t="s">
        <v>154</v>
      </c>
      <c r="GF192" t="s">
        <v>197</v>
      </c>
      <c r="GG192" t="s">
        <v>197</v>
      </c>
      <c r="GH192" t="s">
        <v>147</v>
      </c>
      <c r="GP192" t="s">
        <v>147</v>
      </c>
      <c r="GY192" t="s">
        <v>547</v>
      </c>
      <c r="GZ192" t="s">
        <v>1770</v>
      </c>
      <c r="HA192" t="s">
        <v>197</v>
      </c>
      <c r="HB192" t="s">
        <v>197</v>
      </c>
      <c r="HC192" t="s">
        <v>197</v>
      </c>
      <c r="HD192" t="s">
        <v>197</v>
      </c>
      <c r="HE192" t="s">
        <v>197</v>
      </c>
      <c r="HF192" t="s">
        <v>197</v>
      </c>
      <c r="HG192" t="s">
        <v>154</v>
      </c>
      <c r="HI192" t="s">
        <v>548</v>
      </c>
      <c r="HK192" t="s">
        <v>147</v>
      </c>
      <c r="HU192" t="s">
        <v>1544</v>
      </c>
      <c r="HV192" t="s">
        <v>154</v>
      </c>
      <c r="HW192" t="s">
        <v>197</v>
      </c>
      <c r="HX192" t="s">
        <v>197</v>
      </c>
      <c r="HY192" t="s">
        <v>197</v>
      </c>
      <c r="HZ192" t="s">
        <v>197</v>
      </c>
      <c r="IA192" t="s">
        <v>154</v>
      </c>
      <c r="IB192" t="s">
        <v>197</v>
      </c>
      <c r="IC192" t="s">
        <v>197</v>
      </c>
      <c r="ID192" t="s">
        <v>197</v>
      </c>
      <c r="IE192" t="s">
        <v>197</v>
      </c>
      <c r="IF192" t="s">
        <v>197</v>
      </c>
      <c r="IG192" t="s">
        <v>154</v>
      </c>
      <c r="IH192" t="s">
        <v>197</v>
      </c>
      <c r="II192" t="s">
        <v>552</v>
      </c>
      <c r="IJ192" t="s">
        <v>147</v>
      </c>
      <c r="JH192" t="s">
        <v>148</v>
      </c>
      <c r="JI192" t="s">
        <v>825</v>
      </c>
      <c r="JJ192" t="s">
        <v>154</v>
      </c>
      <c r="JK192" t="s">
        <v>154</v>
      </c>
      <c r="JL192" t="s">
        <v>154</v>
      </c>
      <c r="JM192" t="s">
        <v>197</v>
      </c>
      <c r="JN192" t="s">
        <v>197</v>
      </c>
      <c r="JO192" t="s">
        <v>197</v>
      </c>
      <c r="JP192" t="s">
        <v>197</v>
      </c>
      <c r="JQ192" t="s">
        <v>197</v>
      </c>
      <c r="JR192" t="s">
        <v>1280</v>
      </c>
      <c r="JS192" t="s">
        <v>197</v>
      </c>
      <c r="JT192" t="s">
        <v>197</v>
      </c>
      <c r="JU192" t="s">
        <v>197</v>
      </c>
      <c r="JV192" t="s">
        <v>197</v>
      </c>
      <c r="JW192" t="s">
        <v>197</v>
      </c>
      <c r="JX192" t="s">
        <v>154</v>
      </c>
      <c r="JY192" t="s">
        <v>197</v>
      </c>
      <c r="JZ192" t="s">
        <v>147</v>
      </c>
      <c r="KA192" t="s">
        <v>163</v>
      </c>
      <c r="KB192" t="s">
        <v>598</v>
      </c>
      <c r="KD192" t="s">
        <v>614</v>
      </c>
      <c r="KE192" t="s">
        <v>154</v>
      </c>
      <c r="KF192" t="s">
        <v>197</v>
      </c>
      <c r="KG192" t="s">
        <v>197</v>
      </c>
      <c r="KH192" t="s">
        <v>197</v>
      </c>
      <c r="KI192" t="s">
        <v>197</v>
      </c>
      <c r="KJ192" t="s">
        <v>154</v>
      </c>
      <c r="KK192" t="s">
        <v>197</v>
      </c>
      <c r="KM192" t="s">
        <v>582</v>
      </c>
      <c r="KN192" t="s">
        <v>148</v>
      </c>
      <c r="KO192" t="s">
        <v>842</v>
      </c>
      <c r="KP192" t="s">
        <v>559</v>
      </c>
      <c r="KR192" t="s">
        <v>148</v>
      </c>
      <c r="KS192" t="s">
        <v>601</v>
      </c>
      <c r="KT192" t="s">
        <v>154</v>
      </c>
      <c r="KU192" t="s">
        <v>154</v>
      </c>
      <c r="KV192" t="s">
        <v>197</v>
      </c>
      <c r="KX192" t="s">
        <v>1545</v>
      </c>
      <c r="KY192" t="s">
        <v>154</v>
      </c>
      <c r="KZ192" t="s">
        <v>197</v>
      </c>
      <c r="LA192" t="s">
        <v>154</v>
      </c>
      <c r="LB192" t="s">
        <v>197</v>
      </c>
      <c r="LC192" t="s">
        <v>154</v>
      </c>
      <c r="LD192" t="s">
        <v>197</v>
      </c>
      <c r="LE192" t="s">
        <v>197</v>
      </c>
      <c r="LF192" t="s">
        <v>197</v>
      </c>
      <c r="LG192" t="s">
        <v>197</v>
      </c>
      <c r="LH192" t="s">
        <v>197</v>
      </c>
      <c r="LJ192">
        <v>3</v>
      </c>
      <c r="LK192" s="24"/>
    </row>
    <row r="193" spans="1:323" x14ac:dyDescent="0.25">
      <c r="A193" s="48">
        <v>44553</v>
      </c>
      <c r="B193" s="48">
        <v>44561</v>
      </c>
      <c r="C193" t="s">
        <v>25</v>
      </c>
      <c r="D193" t="s">
        <v>6</v>
      </c>
      <c r="E193" s="49" t="s">
        <v>1779</v>
      </c>
      <c r="F193" s="49" t="s">
        <v>531</v>
      </c>
      <c r="G193" t="s">
        <v>729</v>
      </c>
      <c r="H193" t="s">
        <v>51</v>
      </c>
      <c r="I193" t="s">
        <v>730</v>
      </c>
      <c r="J193" t="s">
        <v>59</v>
      </c>
      <c r="K193" t="s">
        <v>1546</v>
      </c>
      <c r="L193" t="s">
        <v>1547</v>
      </c>
      <c r="M193" t="s">
        <v>525</v>
      </c>
      <c r="N193" t="s">
        <v>1540</v>
      </c>
      <c r="O193" s="46">
        <v>4</v>
      </c>
      <c r="P193" t="s">
        <v>18</v>
      </c>
      <c r="S193" t="s">
        <v>148</v>
      </c>
      <c r="W193">
        <v>0</v>
      </c>
      <c r="X193">
        <v>0</v>
      </c>
      <c r="Z193" t="s">
        <v>128</v>
      </c>
      <c r="AA193" t="s">
        <v>197</v>
      </c>
      <c r="AB193" t="s">
        <v>154</v>
      </c>
      <c r="AC193" t="s">
        <v>197</v>
      </c>
      <c r="AD193">
        <v>150</v>
      </c>
      <c r="AE193">
        <v>650</v>
      </c>
      <c r="BH193" s="24">
        <v>0</v>
      </c>
      <c r="BI193" s="24">
        <v>0</v>
      </c>
      <c r="BM193">
        <v>150</v>
      </c>
      <c r="BN193">
        <v>650</v>
      </c>
      <c r="BO193">
        <v>19</v>
      </c>
      <c r="BP193">
        <v>25</v>
      </c>
      <c r="BQ193">
        <v>27</v>
      </c>
      <c r="BR193">
        <v>32</v>
      </c>
      <c r="BS193">
        <v>40</v>
      </c>
      <c r="BT193">
        <v>57</v>
      </c>
      <c r="BU193">
        <v>59</v>
      </c>
      <c r="BV193">
        <v>71</v>
      </c>
      <c r="BW193">
        <v>110</v>
      </c>
      <c r="BX193">
        <v>160</v>
      </c>
      <c r="BY193">
        <v>23</v>
      </c>
      <c r="BZ193">
        <v>27</v>
      </c>
      <c r="CA193">
        <v>278</v>
      </c>
      <c r="CB193">
        <v>372</v>
      </c>
      <c r="CC193" t="s">
        <v>531</v>
      </c>
      <c r="CD193" t="s">
        <v>51</v>
      </c>
      <c r="CE193" t="s">
        <v>1548</v>
      </c>
      <c r="CF193" t="s">
        <v>197</v>
      </c>
      <c r="CG193" t="s">
        <v>154</v>
      </c>
      <c r="CH193" t="s">
        <v>197</v>
      </c>
      <c r="CI193" t="s">
        <v>197</v>
      </c>
      <c r="CJ193" t="s">
        <v>154</v>
      </c>
      <c r="CK193" t="s">
        <v>197</v>
      </c>
      <c r="CL193" t="s">
        <v>197</v>
      </c>
      <c r="CM193" t="s">
        <v>197</v>
      </c>
      <c r="CN193">
        <v>2016</v>
      </c>
      <c r="CO193">
        <v>2017</v>
      </c>
      <c r="CP193" t="s">
        <v>112</v>
      </c>
      <c r="CR193" t="s">
        <v>147</v>
      </c>
      <c r="CS193" t="s">
        <v>802</v>
      </c>
      <c r="CT193" t="s">
        <v>154</v>
      </c>
      <c r="CU193" t="s">
        <v>197</v>
      </c>
      <c r="CV193" t="s">
        <v>197</v>
      </c>
      <c r="CW193" t="s">
        <v>197</v>
      </c>
      <c r="CX193" t="s">
        <v>197</v>
      </c>
      <c r="DZ193">
        <v>0</v>
      </c>
      <c r="EA193">
        <v>0</v>
      </c>
      <c r="EF193" s="1">
        <v>1</v>
      </c>
      <c r="EG193" s="1">
        <v>0</v>
      </c>
      <c r="EH193" s="1">
        <v>0</v>
      </c>
      <c r="EI193" s="1">
        <v>0</v>
      </c>
      <c r="EJ193" t="s">
        <v>534</v>
      </c>
      <c r="EL193" t="s">
        <v>666</v>
      </c>
      <c r="EM193" t="s">
        <v>197</v>
      </c>
      <c r="EN193" t="s">
        <v>197</v>
      </c>
      <c r="EO193" t="s">
        <v>197</v>
      </c>
      <c r="EP193" t="s">
        <v>197</v>
      </c>
      <c r="EQ193" t="s">
        <v>197</v>
      </c>
      <c r="ER193" t="s">
        <v>197</v>
      </c>
      <c r="ES193" t="s">
        <v>197</v>
      </c>
      <c r="ET193" t="s">
        <v>197</v>
      </c>
      <c r="EU193" t="s">
        <v>197</v>
      </c>
      <c r="EV193" t="s">
        <v>197</v>
      </c>
      <c r="EW193" t="s">
        <v>154</v>
      </c>
      <c r="FG193">
        <v>142</v>
      </c>
      <c r="FH193" t="s">
        <v>148</v>
      </c>
      <c r="FI193" t="s">
        <v>148</v>
      </c>
      <c r="FJ193" t="s">
        <v>148</v>
      </c>
      <c r="FN193" t="s">
        <v>148</v>
      </c>
      <c r="FQ193" t="s">
        <v>706</v>
      </c>
      <c r="FR193" t="s">
        <v>197</v>
      </c>
      <c r="FS193" t="s">
        <v>197</v>
      </c>
      <c r="FT193" t="s">
        <v>197</v>
      </c>
      <c r="FU193" t="s">
        <v>197</v>
      </c>
      <c r="FV193" t="s">
        <v>154</v>
      </c>
      <c r="FW193" t="s">
        <v>197</v>
      </c>
      <c r="FX193" t="s">
        <v>197</v>
      </c>
      <c r="FY193" t="s">
        <v>197</v>
      </c>
      <c r="FZ193" t="s">
        <v>632</v>
      </c>
      <c r="GA193" t="s">
        <v>632</v>
      </c>
      <c r="GB193" t="s">
        <v>660</v>
      </c>
      <c r="GC193" t="s">
        <v>197</v>
      </c>
      <c r="GD193" t="s">
        <v>197</v>
      </c>
      <c r="GE193" t="s">
        <v>154</v>
      </c>
      <c r="GF193" t="s">
        <v>154</v>
      </c>
      <c r="GG193" t="s">
        <v>197</v>
      </c>
      <c r="GH193" t="s">
        <v>147</v>
      </c>
      <c r="GP193" t="s">
        <v>147</v>
      </c>
      <c r="GY193" t="s">
        <v>547</v>
      </c>
      <c r="GZ193" t="s">
        <v>1770</v>
      </c>
      <c r="HA193" t="s">
        <v>197</v>
      </c>
      <c r="HB193" t="s">
        <v>197</v>
      </c>
      <c r="HC193" t="s">
        <v>197</v>
      </c>
      <c r="HD193" t="s">
        <v>197</v>
      </c>
      <c r="HE193" t="s">
        <v>197</v>
      </c>
      <c r="HF193" t="s">
        <v>197</v>
      </c>
      <c r="HG193" t="s">
        <v>154</v>
      </c>
      <c r="HI193" t="s">
        <v>548</v>
      </c>
      <c r="HK193" t="s">
        <v>148</v>
      </c>
      <c r="HL193" t="s">
        <v>574</v>
      </c>
      <c r="HM193" t="s">
        <v>154</v>
      </c>
      <c r="HN193" t="s">
        <v>197</v>
      </c>
      <c r="HO193" t="s">
        <v>197</v>
      </c>
      <c r="HP193" t="s">
        <v>197</v>
      </c>
      <c r="HQ193" t="s">
        <v>197</v>
      </c>
      <c r="HS193" t="s">
        <v>575</v>
      </c>
      <c r="HT193" t="s">
        <v>576</v>
      </c>
      <c r="HU193" t="s">
        <v>830</v>
      </c>
      <c r="HV193" t="s">
        <v>154</v>
      </c>
      <c r="HW193" t="s">
        <v>197</v>
      </c>
      <c r="HX193" t="s">
        <v>197</v>
      </c>
      <c r="HY193" t="s">
        <v>197</v>
      </c>
      <c r="HZ193" t="s">
        <v>197</v>
      </c>
      <c r="IA193" t="s">
        <v>154</v>
      </c>
      <c r="IB193" t="s">
        <v>154</v>
      </c>
      <c r="IC193" t="s">
        <v>197</v>
      </c>
      <c r="ID193" t="s">
        <v>197</v>
      </c>
      <c r="IE193" t="s">
        <v>197</v>
      </c>
      <c r="IF193" t="s">
        <v>197</v>
      </c>
      <c r="IG193" t="s">
        <v>197</v>
      </c>
      <c r="IH193" t="s">
        <v>197</v>
      </c>
      <c r="IJ193" t="s">
        <v>147</v>
      </c>
      <c r="JH193" t="s">
        <v>148</v>
      </c>
      <c r="JI193" t="s">
        <v>717</v>
      </c>
      <c r="JJ193" t="s">
        <v>154</v>
      </c>
      <c r="JK193" t="s">
        <v>197</v>
      </c>
      <c r="JL193" t="s">
        <v>197</v>
      </c>
      <c r="JM193" t="s">
        <v>154</v>
      </c>
      <c r="JN193" t="s">
        <v>154</v>
      </c>
      <c r="JO193" t="s">
        <v>197</v>
      </c>
      <c r="JP193" t="s">
        <v>197</v>
      </c>
      <c r="JQ193" t="s">
        <v>197</v>
      </c>
      <c r="JR193" t="s">
        <v>1549</v>
      </c>
      <c r="JS193" t="s">
        <v>154</v>
      </c>
      <c r="JT193" t="s">
        <v>197</v>
      </c>
      <c r="JU193" t="s">
        <v>154</v>
      </c>
      <c r="JV193" t="s">
        <v>197</v>
      </c>
      <c r="JW193" t="s">
        <v>197</v>
      </c>
      <c r="JX193" t="s">
        <v>197</v>
      </c>
      <c r="JY193" t="s">
        <v>197</v>
      </c>
      <c r="JZ193" t="s">
        <v>147</v>
      </c>
      <c r="KA193" t="s">
        <v>180</v>
      </c>
      <c r="KB193" t="s">
        <v>580</v>
      </c>
      <c r="KD193" t="s">
        <v>614</v>
      </c>
      <c r="KE193" t="s">
        <v>154</v>
      </c>
      <c r="KF193" t="s">
        <v>197</v>
      </c>
      <c r="KG193" t="s">
        <v>197</v>
      </c>
      <c r="KH193" t="s">
        <v>197</v>
      </c>
      <c r="KI193" t="s">
        <v>197</v>
      </c>
      <c r="KJ193" t="s">
        <v>154</v>
      </c>
      <c r="KK193" t="s">
        <v>197</v>
      </c>
      <c r="KM193" t="s">
        <v>557</v>
      </c>
      <c r="KN193" t="s">
        <v>148</v>
      </c>
      <c r="KO193" t="s">
        <v>558</v>
      </c>
      <c r="KP193" t="s">
        <v>559</v>
      </c>
      <c r="KR193" t="s">
        <v>148</v>
      </c>
      <c r="KS193" t="s">
        <v>761</v>
      </c>
      <c r="KT193" t="s">
        <v>154</v>
      </c>
      <c r="KU193" t="s">
        <v>197</v>
      </c>
      <c r="KV193" t="s">
        <v>197</v>
      </c>
      <c r="KX193" t="s">
        <v>561</v>
      </c>
      <c r="KY193" t="s">
        <v>154</v>
      </c>
      <c r="KZ193" t="s">
        <v>154</v>
      </c>
      <c r="LA193" t="s">
        <v>197</v>
      </c>
      <c r="LB193" t="s">
        <v>197</v>
      </c>
      <c r="LC193" t="s">
        <v>197</v>
      </c>
      <c r="LD193" t="s">
        <v>197</v>
      </c>
      <c r="LE193" t="s">
        <v>197</v>
      </c>
      <c r="LF193" t="s">
        <v>154</v>
      </c>
      <c r="LG193" t="s">
        <v>197</v>
      </c>
      <c r="LH193" t="s">
        <v>197</v>
      </c>
      <c r="LJ193">
        <v>3</v>
      </c>
      <c r="LK193" s="24"/>
    </row>
    <row r="194" spans="1:323" x14ac:dyDescent="0.25">
      <c r="A194" s="48">
        <v>44539</v>
      </c>
      <c r="B194" s="48">
        <v>44561</v>
      </c>
      <c r="C194" t="s">
        <v>25</v>
      </c>
      <c r="D194" t="s">
        <v>6</v>
      </c>
      <c r="E194" s="49" t="s">
        <v>1779</v>
      </c>
      <c r="F194" s="49" t="s">
        <v>531</v>
      </c>
      <c r="G194" t="s">
        <v>521</v>
      </c>
      <c r="H194" t="s">
        <v>34</v>
      </c>
      <c r="I194" t="s">
        <v>522</v>
      </c>
      <c r="J194" t="s">
        <v>38</v>
      </c>
      <c r="K194" t="s">
        <v>1550</v>
      </c>
      <c r="L194" t="s">
        <v>1551</v>
      </c>
      <c r="M194" t="s">
        <v>525</v>
      </c>
      <c r="N194" t="s">
        <v>1380</v>
      </c>
      <c r="O194" s="46">
        <v>4</v>
      </c>
      <c r="P194" t="s">
        <v>16</v>
      </c>
      <c r="Q194" t="s">
        <v>527</v>
      </c>
      <c r="R194" t="s">
        <v>565</v>
      </c>
      <c r="S194" t="s">
        <v>148</v>
      </c>
      <c r="T194" t="s">
        <v>529</v>
      </c>
      <c r="Z194" t="s">
        <v>530</v>
      </c>
      <c r="AA194" t="s">
        <v>154</v>
      </c>
      <c r="AB194" t="s">
        <v>197</v>
      </c>
      <c r="AC194" t="s">
        <v>197</v>
      </c>
      <c r="AD194">
        <v>125</v>
      </c>
      <c r="AE194">
        <v>400</v>
      </c>
      <c r="AF194">
        <v>125</v>
      </c>
      <c r="AG194">
        <v>400</v>
      </c>
      <c r="AH194">
        <v>15</v>
      </c>
      <c r="AI194">
        <v>20</v>
      </c>
      <c r="AJ194">
        <v>29</v>
      </c>
      <c r="AK194">
        <v>36</v>
      </c>
      <c r="AL194">
        <v>38</v>
      </c>
      <c r="AM194">
        <v>49</v>
      </c>
      <c r="AN194">
        <v>41</v>
      </c>
      <c r="AO194">
        <v>57</v>
      </c>
      <c r="AP194">
        <v>45</v>
      </c>
      <c r="AQ194">
        <v>55</v>
      </c>
      <c r="AR194">
        <v>7</v>
      </c>
      <c r="AS194">
        <v>8</v>
      </c>
      <c r="AT194">
        <v>175</v>
      </c>
      <c r="AU194">
        <v>225</v>
      </c>
      <c r="AV194" t="s">
        <v>531</v>
      </c>
      <c r="AW194" t="s">
        <v>34</v>
      </c>
      <c r="AX194" t="s">
        <v>38</v>
      </c>
      <c r="AY194" t="s">
        <v>588</v>
      </c>
      <c r="AZ194" t="s">
        <v>154</v>
      </c>
      <c r="BA194" t="s">
        <v>197</v>
      </c>
      <c r="BB194" t="s">
        <v>197</v>
      </c>
      <c r="BC194" t="s">
        <v>197</v>
      </c>
      <c r="BD194" t="s">
        <v>197</v>
      </c>
      <c r="BE194" t="s">
        <v>154</v>
      </c>
      <c r="BF194" t="s">
        <v>197</v>
      </c>
      <c r="BG194" t="s">
        <v>197</v>
      </c>
      <c r="BH194" s="24">
        <v>2020</v>
      </c>
      <c r="BI194" s="24">
        <v>2020</v>
      </c>
      <c r="BJ194" t="s">
        <v>111</v>
      </c>
      <c r="BL194" t="s">
        <v>570</v>
      </c>
      <c r="CN194">
        <v>0</v>
      </c>
      <c r="CO194">
        <v>0</v>
      </c>
      <c r="DZ194">
        <v>0</v>
      </c>
      <c r="EA194">
        <v>0</v>
      </c>
      <c r="EF194" s="1">
        <v>1</v>
      </c>
      <c r="EG194" s="1">
        <v>0</v>
      </c>
      <c r="EH194" s="1">
        <v>0</v>
      </c>
      <c r="EI194" s="1">
        <v>0</v>
      </c>
      <c r="EJ194" t="s">
        <v>534</v>
      </c>
      <c r="EL194" t="s">
        <v>666</v>
      </c>
      <c r="EM194" t="s">
        <v>197</v>
      </c>
      <c r="EN194" t="s">
        <v>197</v>
      </c>
      <c r="EO194" t="s">
        <v>197</v>
      </c>
      <c r="EP194" t="s">
        <v>197</v>
      </c>
      <c r="EQ194" t="s">
        <v>197</v>
      </c>
      <c r="ER194" t="s">
        <v>197</v>
      </c>
      <c r="ES194" t="s">
        <v>197</v>
      </c>
      <c r="ET194" t="s">
        <v>197</v>
      </c>
      <c r="EU194" t="s">
        <v>197</v>
      </c>
      <c r="EV194" t="s">
        <v>197</v>
      </c>
      <c r="EW194" t="s">
        <v>154</v>
      </c>
      <c r="FG194">
        <v>95</v>
      </c>
      <c r="FH194" t="s">
        <v>148</v>
      </c>
      <c r="FI194" t="s">
        <v>148</v>
      </c>
      <c r="FJ194" t="s">
        <v>148</v>
      </c>
      <c r="FN194" t="s">
        <v>147</v>
      </c>
      <c r="FO194" t="s">
        <v>170</v>
      </c>
      <c r="FQ194" t="s">
        <v>667</v>
      </c>
      <c r="FR194" t="s">
        <v>154</v>
      </c>
      <c r="FS194" t="s">
        <v>197</v>
      </c>
      <c r="FT194" t="s">
        <v>197</v>
      </c>
      <c r="FU194" t="s">
        <v>197</v>
      </c>
      <c r="FV194" t="s">
        <v>197</v>
      </c>
      <c r="FW194" t="s">
        <v>197</v>
      </c>
      <c r="FX194" t="s">
        <v>197</v>
      </c>
      <c r="FY194" t="s">
        <v>197</v>
      </c>
      <c r="FZ194" t="s">
        <v>632</v>
      </c>
      <c r="GA194" t="s">
        <v>543</v>
      </c>
      <c r="GB194" t="s">
        <v>573</v>
      </c>
      <c r="GC194" t="s">
        <v>197</v>
      </c>
      <c r="GD194" t="s">
        <v>197</v>
      </c>
      <c r="GE194" t="s">
        <v>154</v>
      </c>
      <c r="GF194" t="s">
        <v>197</v>
      </c>
      <c r="GG194" t="s">
        <v>197</v>
      </c>
      <c r="GH194" t="s">
        <v>147</v>
      </c>
      <c r="GP194" t="s">
        <v>147</v>
      </c>
      <c r="GY194" t="s">
        <v>547</v>
      </c>
      <c r="GZ194" t="s">
        <v>1770</v>
      </c>
      <c r="HA194" t="s">
        <v>197</v>
      </c>
      <c r="HB194" t="s">
        <v>197</v>
      </c>
      <c r="HC194" t="s">
        <v>197</v>
      </c>
      <c r="HD194" t="s">
        <v>197</v>
      </c>
      <c r="HE194" t="s">
        <v>197</v>
      </c>
      <c r="HF194" t="s">
        <v>197</v>
      </c>
      <c r="HG194" t="s">
        <v>154</v>
      </c>
      <c r="HI194" t="s">
        <v>623</v>
      </c>
      <c r="HK194" t="s">
        <v>148</v>
      </c>
      <c r="HL194" t="s">
        <v>574</v>
      </c>
      <c r="HM194" t="s">
        <v>154</v>
      </c>
      <c r="HN194" t="s">
        <v>197</v>
      </c>
      <c r="HO194" t="s">
        <v>197</v>
      </c>
      <c r="HP194" t="s">
        <v>197</v>
      </c>
      <c r="HQ194" t="s">
        <v>197</v>
      </c>
      <c r="HS194" t="s">
        <v>575</v>
      </c>
      <c r="HT194" t="s">
        <v>594</v>
      </c>
      <c r="HU194" t="s">
        <v>611</v>
      </c>
      <c r="HV194" t="s">
        <v>197</v>
      </c>
      <c r="HW194" t="s">
        <v>197</v>
      </c>
      <c r="HX194" t="s">
        <v>197</v>
      </c>
      <c r="HY194" t="s">
        <v>197</v>
      </c>
      <c r="HZ194" t="s">
        <v>197</v>
      </c>
      <c r="IA194" t="s">
        <v>154</v>
      </c>
      <c r="IB194" t="s">
        <v>154</v>
      </c>
      <c r="IC194" t="s">
        <v>197</v>
      </c>
      <c r="ID194" t="s">
        <v>154</v>
      </c>
      <c r="IE194" t="s">
        <v>197</v>
      </c>
      <c r="IF194" t="s">
        <v>197</v>
      </c>
      <c r="IG194" t="s">
        <v>197</v>
      </c>
      <c r="IH194" t="s">
        <v>197</v>
      </c>
      <c r="IJ194" t="s">
        <v>147</v>
      </c>
      <c r="JH194" t="s">
        <v>148</v>
      </c>
      <c r="JI194" t="s">
        <v>1552</v>
      </c>
      <c r="JJ194" t="s">
        <v>197</v>
      </c>
      <c r="JK194" t="s">
        <v>154</v>
      </c>
      <c r="JL194" t="s">
        <v>154</v>
      </c>
      <c r="JM194" t="s">
        <v>154</v>
      </c>
      <c r="JN194" t="s">
        <v>154</v>
      </c>
      <c r="JO194" t="s">
        <v>154</v>
      </c>
      <c r="JP194" t="s">
        <v>197</v>
      </c>
      <c r="JQ194" t="s">
        <v>197</v>
      </c>
      <c r="JR194" t="s">
        <v>1553</v>
      </c>
      <c r="JS194" t="s">
        <v>197</v>
      </c>
      <c r="JT194" t="s">
        <v>197</v>
      </c>
      <c r="JU194" t="s">
        <v>154</v>
      </c>
      <c r="JV194" t="s">
        <v>197</v>
      </c>
      <c r="JW194" t="s">
        <v>197</v>
      </c>
      <c r="JX194" t="s">
        <v>154</v>
      </c>
      <c r="JY194" t="s">
        <v>197</v>
      </c>
      <c r="JZ194" t="s">
        <v>147</v>
      </c>
      <c r="KA194" t="s">
        <v>163</v>
      </c>
      <c r="KB194" t="s">
        <v>580</v>
      </c>
      <c r="KD194" t="s">
        <v>614</v>
      </c>
      <c r="KE194" t="s">
        <v>154</v>
      </c>
      <c r="KF194" t="s">
        <v>197</v>
      </c>
      <c r="KG194" t="s">
        <v>197</v>
      </c>
      <c r="KH194" t="s">
        <v>197</v>
      </c>
      <c r="KI194" t="s">
        <v>197</v>
      </c>
      <c r="KJ194" t="s">
        <v>154</v>
      </c>
      <c r="KK194" t="s">
        <v>197</v>
      </c>
      <c r="KM194" t="s">
        <v>582</v>
      </c>
      <c r="KN194" t="s">
        <v>148</v>
      </c>
      <c r="KO194" t="s">
        <v>558</v>
      </c>
      <c r="KP194" t="s">
        <v>600</v>
      </c>
      <c r="KR194" t="s">
        <v>148</v>
      </c>
      <c r="KS194" t="s">
        <v>601</v>
      </c>
      <c r="KT194" t="s">
        <v>154</v>
      </c>
      <c r="KU194" t="s">
        <v>154</v>
      </c>
      <c r="KV194" t="s">
        <v>197</v>
      </c>
      <c r="KX194" t="s">
        <v>804</v>
      </c>
      <c r="KY194" t="s">
        <v>154</v>
      </c>
      <c r="KZ194" t="s">
        <v>154</v>
      </c>
      <c r="LA194" t="s">
        <v>197</v>
      </c>
      <c r="LB194" t="s">
        <v>197</v>
      </c>
      <c r="LC194" t="s">
        <v>197</v>
      </c>
      <c r="LD194" t="s">
        <v>197</v>
      </c>
      <c r="LE194" t="s">
        <v>197</v>
      </c>
      <c r="LF194" t="s">
        <v>154</v>
      </c>
      <c r="LG194" t="s">
        <v>197</v>
      </c>
      <c r="LH194" t="s">
        <v>197</v>
      </c>
      <c r="LJ194">
        <v>3</v>
      </c>
      <c r="LK194" s="24"/>
    </row>
    <row r="195" spans="1:323" x14ac:dyDescent="0.25">
      <c r="A195" s="48">
        <v>44540</v>
      </c>
      <c r="B195" s="48">
        <v>44561</v>
      </c>
      <c r="C195" t="s">
        <v>25</v>
      </c>
      <c r="D195" t="s">
        <v>6</v>
      </c>
      <c r="E195" s="49" t="s">
        <v>1779</v>
      </c>
      <c r="F195" s="49" t="s">
        <v>531</v>
      </c>
      <c r="G195" t="s">
        <v>521</v>
      </c>
      <c r="H195" t="s">
        <v>34</v>
      </c>
      <c r="I195" t="s">
        <v>522</v>
      </c>
      <c r="J195" t="s">
        <v>38</v>
      </c>
      <c r="K195" t="s">
        <v>1554</v>
      </c>
      <c r="L195" t="s">
        <v>1555</v>
      </c>
      <c r="M195" t="s">
        <v>525</v>
      </c>
      <c r="N195" t="s">
        <v>882</v>
      </c>
      <c r="O195" s="46">
        <v>2</v>
      </c>
      <c r="P195" t="s">
        <v>16</v>
      </c>
      <c r="Q195" t="s">
        <v>527</v>
      </c>
      <c r="R195" t="s">
        <v>528</v>
      </c>
      <c r="S195" t="s">
        <v>148</v>
      </c>
      <c r="T195" t="s">
        <v>529</v>
      </c>
      <c r="Z195" t="s">
        <v>530</v>
      </c>
      <c r="AA195" t="s">
        <v>154</v>
      </c>
      <c r="AB195" t="s">
        <v>197</v>
      </c>
      <c r="AC195" t="s">
        <v>197</v>
      </c>
      <c r="AD195">
        <v>110</v>
      </c>
      <c r="AE195">
        <v>561</v>
      </c>
      <c r="AF195">
        <v>110</v>
      </c>
      <c r="AG195">
        <v>561</v>
      </c>
      <c r="AH195">
        <v>17</v>
      </c>
      <c r="AI195">
        <v>17</v>
      </c>
      <c r="AJ195">
        <v>28</v>
      </c>
      <c r="AK195">
        <v>34</v>
      </c>
      <c r="AL195">
        <v>39</v>
      </c>
      <c r="AM195">
        <v>39</v>
      </c>
      <c r="AN195">
        <v>45</v>
      </c>
      <c r="AO195">
        <v>50</v>
      </c>
      <c r="AP195">
        <v>107</v>
      </c>
      <c r="AQ195">
        <v>151</v>
      </c>
      <c r="AR195">
        <v>17</v>
      </c>
      <c r="AS195">
        <v>17</v>
      </c>
      <c r="AT195">
        <v>253</v>
      </c>
      <c r="AU195">
        <v>308</v>
      </c>
      <c r="AV195" t="s">
        <v>531</v>
      </c>
      <c r="AW195" t="s">
        <v>34</v>
      </c>
      <c r="AX195" t="s">
        <v>36</v>
      </c>
      <c r="AY195" t="s">
        <v>588</v>
      </c>
      <c r="AZ195" t="s">
        <v>154</v>
      </c>
      <c r="BA195" t="s">
        <v>197</v>
      </c>
      <c r="BB195" t="s">
        <v>197</v>
      </c>
      <c r="BC195" t="s">
        <v>197</v>
      </c>
      <c r="BD195" t="s">
        <v>197</v>
      </c>
      <c r="BE195" t="s">
        <v>154</v>
      </c>
      <c r="BF195" t="s">
        <v>197</v>
      </c>
      <c r="BG195" t="s">
        <v>197</v>
      </c>
      <c r="BH195" s="24">
        <v>2015</v>
      </c>
      <c r="BI195" s="24">
        <v>2016</v>
      </c>
      <c r="BJ195" t="s">
        <v>111</v>
      </c>
      <c r="BL195" t="s">
        <v>533</v>
      </c>
      <c r="CN195">
        <v>0</v>
      </c>
      <c r="CO195">
        <v>0</v>
      </c>
      <c r="DZ195">
        <v>0</v>
      </c>
      <c r="EA195">
        <v>0</v>
      </c>
      <c r="EF195" s="1">
        <v>1</v>
      </c>
      <c r="EG195" s="1">
        <v>0</v>
      </c>
      <c r="EH195" s="1">
        <v>0</v>
      </c>
      <c r="EI195" s="1">
        <v>0</v>
      </c>
      <c r="EJ195" t="s">
        <v>534</v>
      </c>
      <c r="EL195" t="s">
        <v>852</v>
      </c>
      <c r="EM195" t="s">
        <v>154</v>
      </c>
      <c r="EN195" t="s">
        <v>154</v>
      </c>
      <c r="EO195" t="s">
        <v>154</v>
      </c>
      <c r="EP195" t="s">
        <v>197</v>
      </c>
      <c r="EQ195" t="s">
        <v>197</v>
      </c>
      <c r="ER195" t="s">
        <v>197</v>
      </c>
      <c r="ES195" t="s">
        <v>197</v>
      </c>
      <c r="ET195" t="s">
        <v>197</v>
      </c>
      <c r="EU195" t="s">
        <v>154</v>
      </c>
      <c r="EV195" t="s">
        <v>197</v>
      </c>
      <c r="EW195" t="s">
        <v>197</v>
      </c>
      <c r="EX195" t="s">
        <v>536</v>
      </c>
      <c r="EY195" t="s">
        <v>537</v>
      </c>
      <c r="EZ195" t="s">
        <v>537</v>
      </c>
      <c r="FE195" t="s">
        <v>540</v>
      </c>
      <c r="FG195">
        <v>41</v>
      </c>
      <c r="FH195" t="s">
        <v>148</v>
      </c>
      <c r="FI195" t="s">
        <v>148</v>
      </c>
      <c r="FJ195" t="s">
        <v>148</v>
      </c>
      <c r="FN195" t="s">
        <v>147</v>
      </c>
      <c r="FO195" t="s">
        <v>170</v>
      </c>
      <c r="FQ195" t="s">
        <v>572</v>
      </c>
      <c r="FR195" t="s">
        <v>197</v>
      </c>
      <c r="FS195" t="s">
        <v>154</v>
      </c>
      <c r="FT195" t="s">
        <v>197</v>
      </c>
      <c r="FU195" t="s">
        <v>197</v>
      </c>
      <c r="FV195" t="s">
        <v>197</v>
      </c>
      <c r="FW195" t="s">
        <v>197</v>
      </c>
      <c r="FX195" t="s">
        <v>197</v>
      </c>
      <c r="FY195" t="s">
        <v>197</v>
      </c>
      <c r="FZ195" t="s">
        <v>550</v>
      </c>
      <c r="GA195" t="s">
        <v>543</v>
      </c>
      <c r="GB195" t="s">
        <v>573</v>
      </c>
      <c r="GC195" t="s">
        <v>197</v>
      </c>
      <c r="GD195" t="s">
        <v>197</v>
      </c>
      <c r="GE195" t="s">
        <v>154</v>
      </c>
      <c r="GF195" t="s">
        <v>197</v>
      </c>
      <c r="GG195" t="s">
        <v>197</v>
      </c>
      <c r="GH195" t="s">
        <v>148</v>
      </c>
      <c r="GI195">
        <v>15</v>
      </c>
      <c r="GJ195" t="s">
        <v>591</v>
      </c>
      <c r="GK195" t="s">
        <v>154</v>
      </c>
      <c r="GL195" t="s">
        <v>197</v>
      </c>
      <c r="GM195" t="s">
        <v>592</v>
      </c>
      <c r="GN195" t="s">
        <v>147</v>
      </c>
      <c r="GO195" t="s">
        <v>593</v>
      </c>
      <c r="GP195" t="s">
        <v>147</v>
      </c>
      <c r="GY195" t="s">
        <v>547</v>
      </c>
      <c r="GZ195" t="s">
        <v>1770</v>
      </c>
      <c r="HA195" t="s">
        <v>197</v>
      </c>
      <c r="HB195" t="s">
        <v>197</v>
      </c>
      <c r="HC195" t="s">
        <v>197</v>
      </c>
      <c r="HD195" t="s">
        <v>197</v>
      </c>
      <c r="HE195" t="s">
        <v>197</v>
      </c>
      <c r="HF195" t="s">
        <v>197</v>
      </c>
      <c r="HG195" t="s">
        <v>154</v>
      </c>
      <c r="HI195" t="s">
        <v>548</v>
      </c>
      <c r="HK195" t="s">
        <v>148</v>
      </c>
      <c r="HL195" t="s">
        <v>574</v>
      </c>
      <c r="HM195" t="s">
        <v>154</v>
      </c>
      <c r="HN195" t="s">
        <v>197</v>
      </c>
      <c r="HO195" t="s">
        <v>197</v>
      </c>
      <c r="HP195" t="s">
        <v>197</v>
      </c>
      <c r="HQ195" t="s">
        <v>197</v>
      </c>
      <c r="HS195" t="s">
        <v>575</v>
      </c>
      <c r="HT195" t="s">
        <v>594</v>
      </c>
      <c r="HU195" t="s">
        <v>669</v>
      </c>
      <c r="HV195" t="s">
        <v>197</v>
      </c>
      <c r="HW195" t="s">
        <v>197</v>
      </c>
      <c r="HX195" t="s">
        <v>197</v>
      </c>
      <c r="HY195" t="s">
        <v>197</v>
      </c>
      <c r="HZ195" t="s">
        <v>197</v>
      </c>
      <c r="IA195" t="s">
        <v>154</v>
      </c>
      <c r="IB195" t="s">
        <v>154</v>
      </c>
      <c r="IC195" t="s">
        <v>197</v>
      </c>
      <c r="ID195" t="s">
        <v>197</v>
      </c>
      <c r="IE195" t="s">
        <v>197</v>
      </c>
      <c r="IF195" t="s">
        <v>197</v>
      </c>
      <c r="IG195" t="s">
        <v>154</v>
      </c>
      <c r="IH195" t="s">
        <v>197</v>
      </c>
      <c r="II195" t="s">
        <v>1556</v>
      </c>
      <c r="IJ195" t="s">
        <v>147</v>
      </c>
      <c r="JH195" t="s">
        <v>148</v>
      </c>
      <c r="JI195" t="s">
        <v>1557</v>
      </c>
      <c r="JJ195" t="s">
        <v>197</v>
      </c>
      <c r="JK195" t="s">
        <v>197</v>
      </c>
      <c r="JL195" t="s">
        <v>154</v>
      </c>
      <c r="JM195" t="s">
        <v>197</v>
      </c>
      <c r="JN195" t="s">
        <v>197</v>
      </c>
      <c r="JO195" t="s">
        <v>197</v>
      </c>
      <c r="JP195" t="s">
        <v>197</v>
      </c>
      <c r="JQ195" t="s">
        <v>197</v>
      </c>
      <c r="JR195" t="s">
        <v>554</v>
      </c>
      <c r="JS195" t="s">
        <v>197</v>
      </c>
      <c r="JT195" t="s">
        <v>197</v>
      </c>
      <c r="JU195" t="s">
        <v>154</v>
      </c>
      <c r="JV195" t="s">
        <v>197</v>
      </c>
      <c r="JW195" t="s">
        <v>154</v>
      </c>
      <c r="JX195" t="s">
        <v>197</v>
      </c>
      <c r="JY195" t="s">
        <v>197</v>
      </c>
      <c r="JZ195" t="s">
        <v>147</v>
      </c>
      <c r="KA195" t="s">
        <v>163</v>
      </c>
      <c r="KB195" t="s">
        <v>580</v>
      </c>
      <c r="KD195" t="s">
        <v>581</v>
      </c>
      <c r="KE195" t="s">
        <v>154</v>
      </c>
      <c r="KF195" t="s">
        <v>197</v>
      </c>
      <c r="KG195" t="s">
        <v>197</v>
      </c>
      <c r="KH195" t="s">
        <v>154</v>
      </c>
      <c r="KI195" t="s">
        <v>197</v>
      </c>
      <c r="KJ195" t="s">
        <v>197</v>
      </c>
      <c r="KK195" t="s">
        <v>197</v>
      </c>
      <c r="KM195" t="s">
        <v>652</v>
      </c>
      <c r="KN195" t="s">
        <v>148</v>
      </c>
      <c r="KO195" t="s">
        <v>842</v>
      </c>
      <c r="KP195" t="s">
        <v>559</v>
      </c>
      <c r="KR195" t="s">
        <v>148</v>
      </c>
      <c r="KS195" t="s">
        <v>560</v>
      </c>
      <c r="KT195" t="s">
        <v>154</v>
      </c>
      <c r="KU195" t="s">
        <v>154</v>
      </c>
      <c r="KV195" t="s">
        <v>197</v>
      </c>
      <c r="KX195" t="s">
        <v>672</v>
      </c>
      <c r="KY195" t="s">
        <v>154</v>
      </c>
      <c r="KZ195" t="s">
        <v>154</v>
      </c>
      <c r="LA195" t="s">
        <v>197</v>
      </c>
      <c r="LB195" t="s">
        <v>197</v>
      </c>
      <c r="LC195" t="s">
        <v>154</v>
      </c>
      <c r="LD195" t="s">
        <v>197</v>
      </c>
      <c r="LE195" t="s">
        <v>197</v>
      </c>
      <c r="LF195" t="s">
        <v>197</v>
      </c>
      <c r="LG195" t="s">
        <v>197</v>
      </c>
      <c r="LH195" t="s">
        <v>197</v>
      </c>
      <c r="LJ195">
        <v>3</v>
      </c>
      <c r="LK195" s="24"/>
    </row>
    <row r="196" spans="1:323" x14ac:dyDescent="0.25">
      <c r="A196" s="48">
        <v>44532</v>
      </c>
      <c r="B196" s="48">
        <v>44561</v>
      </c>
      <c r="C196" t="s">
        <v>25</v>
      </c>
      <c r="D196" t="s">
        <v>6</v>
      </c>
      <c r="E196" s="49" t="s">
        <v>1779</v>
      </c>
      <c r="F196" s="49" t="s">
        <v>531</v>
      </c>
      <c r="G196" t="s">
        <v>616</v>
      </c>
      <c r="H196" t="s">
        <v>39</v>
      </c>
      <c r="I196" t="s">
        <v>617</v>
      </c>
      <c r="J196" t="s">
        <v>47</v>
      </c>
      <c r="K196" t="s">
        <v>1558</v>
      </c>
      <c r="L196" t="s">
        <v>1559</v>
      </c>
      <c r="M196" t="s">
        <v>525</v>
      </c>
      <c r="N196" t="s">
        <v>47</v>
      </c>
      <c r="O196" s="46">
        <v>8</v>
      </c>
      <c r="P196" t="s">
        <v>18</v>
      </c>
      <c r="S196" t="s">
        <v>148</v>
      </c>
      <c r="T196" t="s">
        <v>529</v>
      </c>
      <c r="Z196" t="s">
        <v>128</v>
      </c>
      <c r="AA196" t="s">
        <v>197</v>
      </c>
      <c r="AB196" t="s">
        <v>154</v>
      </c>
      <c r="AC196" t="s">
        <v>197</v>
      </c>
      <c r="AD196">
        <v>53</v>
      </c>
      <c r="AE196">
        <v>320</v>
      </c>
      <c r="BH196" s="24">
        <v>0</v>
      </c>
      <c r="BI196" s="24">
        <v>0</v>
      </c>
      <c r="BM196">
        <v>53</v>
      </c>
      <c r="BN196">
        <v>320</v>
      </c>
      <c r="BO196">
        <v>10</v>
      </c>
      <c r="BP196">
        <v>10</v>
      </c>
      <c r="BQ196">
        <v>16</v>
      </c>
      <c r="BR196">
        <v>18</v>
      </c>
      <c r="BS196">
        <v>22</v>
      </c>
      <c r="BT196">
        <v>22</v>
      </c>
      <c r="BU196">
        <v>26</v>
      </c>
      <c r="BV196">
        <v>29</v>
      </c>
      <c r="BW196">
        <v>61</v>
      </c>
      <c r="BX196">
        <v>86</v>
      </c>
      <c r="BY196">
        <v>10</v>
      </c>
      <c r="BZ196">
        <v>10</v>
      </c>
      <c r="CA196">
        <v>145</v>
      </c>
      <c r="CB196">
        <v>175</v>
      </c>
      <c r="CC196" t="s">
        <v>531</v>
      </c>
      <c r="CD196" t="s">
        <v>39</v>
      </c>
      <c r="CE196" t="s">
        <v>588</v>
      </c>
      <c r="CF196" t="s">
        <v>154</v>
      </c>
      <c r="CG196" t="s">
        <v>197</v>
      </c>
      <c r="CH196" t="s">
        <v>197</v>
      </c>
      <c r="CI196" t="s">
        <v>197</v>
      </c>
      <c r="CJ196" t="s">
        <v>197</v>
      </c>
      <c r="CK196" t="s">
        <v>154</v>
      </c>
      <c r="CL196" t="s">
        <v>197</v>
      </c>
      <c r="CM196" t="s">
        <v>197</v>
      </c>
      <c r="CN196">
        <v>2021</v>
      </c>
      <c r="CO196">
        <v>2021</v>
      </c>
      <c r="CP196" t="s">
        <v>114</v>
      </c>
      <c r="CR196" t="s">
        <v>147</v>
      </c>
      <c r="CS196" t="s">
        <v>802</v>
      </c>
      <c r="CT196" t="s">
        <v>154</v>
      </c>
      <c r="CU196" t="s">
        <v>197</v>
      </c>
      <c r="CV196" t="s">
        <v>197</v>
      </c>
      <c r="CW196" t="s">
        <v>197</v>
      </c>
      <c r="CX196" t="s">
        <v>197</v>
      </c>
      <c r="DZ196">
        <v>0</v>
      </c>
      <c r="EA196">
        <v>0</v>
      </c>
      <c r="EF196" s="1">
        <v>1</v>
      </c>
      <c r="EG196" s="1">
        <v>0</v>
      </c>
      <c r="EH196" s="1">
        <v>0</v>
      </c>
      <c r="EI196" s="1">
        <v>0</v>
      </c>
      <c r="EJ196" t="s">
        <v>534</v>
      </c>
      <c r="EL196" t="s">
        <v>951</v>
      </c>
      <c r="EM196" t="s">
        <v>197</v>
      </c>
      <c r="EN196" t="s">
        <v>197</v>
      </c>
      <c r="EO196" t="s">
        <v>154</v>
      </c>
      <c r="EP196" t="s">
        <v>197</v>
      </c>
      <c r="EQ196" t="s">
        <v>197</v>
      </c>
      <c r="ER196" t="s">
        <v>197</v>
      </c>
      <c r="ES196" t="s">
        <v>197</v>
      </c>
      <c r="ET196" t="s">
        <v>197</v>
      </c>
      <c r="EU196" t="s">
        <v>197</v>
      </c>
      <c r="EV196" t="s">
        <v>197</v>
      </c>
      <c r="EW196" t="s">
        <v>197</v>
      </c>
      <c r="FE196" t="s">
        <v>540</v>
      </c>
      <c r="FG196">
        <v>32</v>
      </c>
      <c r="FH196" t="s">
        <v>148</v>
      </c>
      <c r="FI196" t="s">
        <v>148</v>
      </c>
      <c r="FJ196" t="s">
        <v>148</v>
      </c>
      <c r="FN196" t="s">
        <v>147</v>
      </c>
      <c r="FO196" t="s">
        <v>622</v>
      </c>
      <c r="FQ196" t="s">
        <v>572</v>
      </c>
      <c r="FR196" t="s">
        <v>197</v>
      </c>
      <c r="FS196" t="s">
        <v>154</v>
      </c>
      <c r="FT196" t="s">
        <v>197</v>
      </c>
      <c r="FU196" t="s">
        <v>197</v>
      </c>
      <c r="FV196" t="s">
        <v>197</v>
      </c>
      <c r="FW196" t="s">
        <v>197</v>
      </c>
      <c r="FX196" t="s">
        <v>197</v>
      </c>
      <c r="FY196" t="s">
        <v>197</v>
      </c>
      <c r="FZ196" t="s">
        <v>550</v>
      </c>
      <c r="GA196" t="s">
        <v>632</v>
      </c>
      <c r="GB196" t="s">
        <v>699</v>
      </c>
      <c r="GC196" t="s">
        <v>197</v>
      </c>
      <c r="GD196" t="s">
        <v>197</v>
      </c>
      <c r="GE196" t="s">
        <v>154</v>
      </c>
      <c r="GF196" t="s">
        <v>154</v>
      </c>
      <c r="GG196" t="s">
        <v>197</v>
      </c>
      <c r="GH196" t="s">
        <v>147</v>
      </c>
      <c r="GP196" t="s">
        <v>147</v>
      </c>
      <c r="GY196" t="s">
        <v>547</v>
      </c>
      <c r="GZ196" t="s">
        <v>1772</v>
      </c>
      <c r="HA196" t="s">
        <v>197</v>
      </c>
      <c r="HB196" t="s">
        <v>154</v>
      </c>
      <c r="HC196" t="s">
        <v>197</v>
      </c>
      <c r="HD196" t="s">
        <v>197</v>
      </c>
      <c r="HE196" t="s">
        <v>197</v>
      </c>
      <c r="HF196" t="s">
        <v>197</v>
      </c>
      <c r="HG196" t="s">
        <v>154</v>
      </c>
      <c r="HI196" t="s">
        <v>548</v>
      </c>
      <c r="HK196" t="s">
        <v>148</v>
      </c>
      <c r="HL196" t="s">
        <v>574</v>
      </c>
      <c r="HM196" t="s">
        <v>154</v>
      </c>
      <c r="HN196" t="s">
        <v>197</v>
      </c>
      <c r="HO196" t="s">
        <v>197</v>
      </c>
      <c r="HP196" t="s">
        <v>197</v>
      </c>
      <c r="HQ196" t="s">
        <v>197</v>
      </c>
      <c r="HS196" t="s">
        <v>575</v>
      </c>
      <c r="HT196" t="s">
        <v>594</v>
      </c>
      <c r="HU196" t="s">
        <v>1560</v>
      </c>
      <c r="HV196" t="s">
        <v>197</v>
      </c>
      <c r="HW196" t="s">
        <v>197</v>
      </c>
      <c r="HX196" t="s">
        <v>197</v>
      </c>
      <c r="HY196" t="s">
        <v>197</v>
      </c>
      <c r="HZ196" t="s">
        <v>197</v>
      </c>
      <c r="IA196" t="s">
        <v>154</v>
      </c>
      <c r="IB196" t="s">
        <v>197</v>
      </c>
      <c r="IC196" t="s">
        <v>154</v>
      </c>
      <c r="ID196" t="s">
        <v>154</v>
      </c>
      <c r="IE196" t="s">
        <v>197</v>
      </c>
      <c r="IF196" t="s">
        <v>197</v>
      </c>
      <c r="IG196" t="s">
        <v>197</v>
      </c>
      <c r="IH196" t="s">
        <v>197</v>
      </c>
      <c r="IJ196" t="s">
        <v>147</v>
      </c>
      <c r="JH196" t="s">
        <v>148</v>
      </c>
      <c r="JI196" t="s">
        <v>625</v>
      </c>
      <c r="JJ196" t="s">
        <v>154</v>
      </c>
      <c r="JK196" t="s">
        <v>197</v>
      </c>
      <c r="JL196" t="s">
        <v>197</v>
      </c>
      <c r="JM196" t="s">
        <v>197</v>
      </c>
      <c r="JN196" t="s">
        <v>197</v>
      </c>
      <c r="JO196" t="s">
        <v>197</v>
      </c>
      <c r="JP196" t="s">
        <v>197</v>
      </c>
      <c r="JQ196" t="s">
        <v>197</v>
      </c>
      <c r="JR196" t="s">
        <v>554</v>
      </c>
      <c r="JS196" t="s">
        <v>197</v>
      </c>
      <c r="JT196" t="s">
        <v>197</v>
      </c>
      <c r="JU196" t="s">
        <v>154</v>
      </c>
      <c r="JV196" t="s">
        <v>197</v>
      </c>
      <c r="JW196" t="s">
        <v>154</v>
      </c>
      <c r="JX196" t="s">
        <v>197</v>
      </c>
      <c r="JY196" t="s">
        <v>197</v>
      </c>
      <c r="JZ196" t="s">
        <v>147</v>
      </c>
      <c r="KA196" t="s">
        <v>180</v>
      </c>
      <c r="KB196" t="s">
        <v>580</v>
      </c>
      <c r="KD196" t="s">
        <v>614</v>
      </c>
      <c r="KE196" t="s">
        <v>154</v>
      </c>
      <c r="KF196" t="s">
        <v>197</v>
      </c>
      <c r="KG196" t="s">
        <v>197</v>
      </c>
      <c r="KH196" t="s">
        <v>197</v>
      </c>
      <c r="KI196" t="s">
        <v>197</v>
      </c>
      <c r="KJ196" t="s">
        <v>154</v>
      </c>
      <c r="KK196" t="s">
        <v>197</v>
      </c>
      <c r="KM196" t="s">
        <v>557</v>
      </c>
      <c r="KN196" t="s">
        <v>148</v>
      </c>
      <c r="KO196" t="s">
        <v>558</v>
      </c>
      <c r="KP196" t="s">
        <v>600</v>
      </c>
      <c r="KR196" t="s">
        <v>148</v>
      </c>
      <c r="KS196" t="s">
        <v>601</v>
      </c>
      <c r="KT196" t="s">
        <v>154</v>
      </c>
      <c r="KU196" t="s">
        <v>154</v>
      </c>
      <c r="KV196" t="s">
        <v>197</v>
      </c>
      <c r="KX196" t="s">
        <v>1084</v>
      </c>
      <c r="KY196" t="s">
        <v>154</v>
      </c>
      <c r="KZ196" t="s">
        <v>197</v>
      </c>
      <c r="LA196" t="s">
        <v>197</v>
      </c>
      <c r="LB196" t="s">
        <v>197</v>
      </c>
      <c r="LC196" t="s">
        <v>154</v>
      </c>
      <c r="LD196" t="s">
        <v>197</v>
      </c>
      <c r="LE196" t="s">
        <v>197</v>
      </c>
      <c r="LF196" t="s">
        <v>154</v>
      </c>
      <c r="LG196" t="s">
        <v>197</v>
      </c>
      <c r="LH196" t="s">
        <v>197</v>
      </c>
      <c r="LJ196">
        <v>3</v>
      </c>
      <c r="LK196" s="24"/>
    </row>
    <row r="197" spans="1:323" x14ac:dyDescent="0.25">
      <c r="A197" s="48">
        <v>44551</v>
      </c>
      <c r="B197" s="48">
        <v>44561</v>
      </c>
      <c r="C197" t="s">
        <v>25</v>
      </c>
      <c r="D197" t="s">
        <v>6</v>
      </c>
      <c r="E197" s="49" t="s">
        <v>1779</v>
      </c>
      <c r="F197" s="49" t="s">
        <v>531</v>
      </c>
      <c r="G197" t="s">
        <v>729</v>
      </c>
      <c r="H197" t="s">
        <v>51</v>
      </c>
      <c r="I197" t="s">
        <v>776</v>
      </c>
      <c r="J197" t="s">
        <v>55</v>
      </c>
      <c r="K197" t="s">
        <v>1561</v>
      </c>
      <c r="L197" t="s">
        <v>1562</v>
      </c>
      <c r="M197" t="s">
        <v>525</v>
      </c>
      <c r="N197" t="s">
        <v>1563</v>
      </c>
      <c r="O197" s="46">
        <v>3</v>
      </c>
      <c r="P197" t="s">
        <v>18</v>
      </c>
      <c r="S197" t="s">
        <v>148</v>
      </c>
      <c r="T197" t="s">
        <v>529</v>
      </c>
      <c r="Z197" t="s">
        <v>128</v>
      </c>
      <c r="AA197" t="s">
        <v>197</v>
      </c>
      <c r="AB197" t="s">
        <v>154</v>
      </c>
      <c r="AC197" t="s">
        <v>197</v>
      </c>
      <c r="AD197">
        <v>105</v>
      </c>
      <c r="AE197">
        <v>415</v>
      </c>
      <c r="BH197" s="24">
        <v>0</v>
      </c>
      <c r="BI197" s="24">
        <v>0</v>
      </c>
      <c r="BM197">
        <v>105</v>
      </c>
      <c r="BN197">
        <v>415</v>
      </c>
      <c r="BO197">
        <v>12</v>
      </c>
      <c r="BP197">
        <v>12</v>
      </c>
      <c r="BQ197">
        <v>21</v>
      </c>
      <c r="BR197">
        <v>27</v>
      </c>
      <c r="BS197">
        <v>29</v>
      </c>
      <c r="BT197">
        <v>29</v>
      </c>
      <c r="BU197">
        <v>33</v>
      </c>
      <c r="BV197">
        <v>37</v>
      </c>
      <c r="BW197">
        <v>79</v>
      </c>
      <c r="BX197">
        <v>112</v>
      </c>
      <c r="BY197">
        <v>12</v>
      </c>
      <c r="BZ197">
        <v>12</v>
      </c>
      <c r="CA197">
        <v>186</v>
      </c>
      <c r="CB197">
        <v>229</v>
      </c>
      <c r="CC197" t="s">
        <v>531</v>
      </c>
      <c r="CD197" t="s">
        <v>51</v>
      </c>
      <c r="CE197" t="s">
        <v>697</v>
      </c>
      <c r="CF197" t="s">
        <v>154</v>
      </c>
      <c r="CG197" t="s">
        <v>197</v>
      </c>
      <c r="CH197" t="s">
        <v>197</v>
      </c>
      <c r="CI197" t="s">
        <v>197</v>
      </c>
      <c r="CJ197" t="s">
        <v>154</v>
      </c>
      <c r="CK197" t="s">
        <v>197</v>
      </c>
      <c r="CL197" t="s">
        <v>197</v>
      </c>
      <c r="CM197" t="s">
        <v>197</v>
      </c>
      <c r="CN197">
        <v>2019</v>
      </c>
      <c r="CO197">
        <v>2020</v>
      </c>
      <c r="CP197" t="s">
        <v>114</v>
      </c>
      <c r="CR197" t="s">
        <v>148</v>
      </c>
      <c r="DZ197">
        <v>0</v>
      </c>
      <c r="EA197">
        <v>0</v>
      </c>
      <c r="EF197" s="1">
        <v>1</v>
      </c>
      <c r="EG197" s="1">
        <v>0</v>
      </c>
      <c r="EH197" s="1">
        <v>0</v>
      </c>
      <c r="EI197" s="1">
        <v>0</v>
      </c>
      <c r="EJ197" t="s">
        <v>534</v>
      </c>
      <c r="EL197" t="s">
        <v>666</v>
      </c>
      <c r="EM197" t="s">
        <v>197</v>
      </c>
      <c r="EN197" t="s">
        <v>197</v>
      </c>
      <c r="EO197" t="s">
        <v>197</v>
      </c>
      <c r="EP197" t="s">
        <v>197</v>
      </c>
      <c r="EQ197" t="s">
        <v>197</v>
      </c>
      <c r="ER197" t="s">
        <v>197</v>
      </c>
      <c r="ES197" t="s">
        <v>197</v>
      </c>
      <c r="ET197" t="s">
        <v>197</v>
      </c>
      <c r="EU197" t="s">
        <v>197</v>
      </c>
      <c r="EV197" t="s">
        <v>197</v>
      </c>
      <c r="EW197" t="s">
        <v>154</v>
      </c>
      <c r="FG197">
        <v>50</v>
      </c>
      <c r="FH197" t="s">
        <v>148</v>
      </c>
      <c r="FI197" t="s">
        <v>148</v>
      </c>
      <c r="FJ197" t="s">
        <v>148</v>
      </c>
      <c r="FN197" t="s">
        <v>148</v>
      </c>
      <c r="FQ197" t="s">
        <v>706</v>
      </c>
      <c r="FR197" t="s">
        <v>197</v>
      </c>
      <c r="FS197" t="s">
        <v>197</v>
      </c>
      <c r="FT197" t="s">
        <v>197</v>
      </c>
      <c r="FU197" t="s">
        <v>197</v>
      </c>
      <c r="FV197" t="s">
        <v>154</v>
      </c>
      <c r="FW197" t="s">
        <v>197</v>
      </c>
      <c r="FX197" t="s">
        <v>197</v>
      </c>
      <c r="FY197" t="s">
        <v>197</v>
      </c>
      <c r="FZ197" t="s">
        <v>543</v>
      </c>
      <c r="GA197" t="s">
        <v>543</v>
      </c>
      <c r="GB197" t="s">
        <v>1055</v>
      </c>
      <c r="GC197" t="s">
        <v>197</v>
      </c>
      <c r="GD197" t="s">
        <v>154</v>
      </c>
      <c r="GE197" t="s">
        <v>197</v>
      </c>
      <c r="GF197" t="s">
        <v>197</v>
      </c>
      <c r="GG197" t="s">
        <v>197</v>
      </c>
      <c r="GH197" t="s">
        <v>147</v>
      </c>
      <c r="GP197" t="s">
        <v>147</v>
      </c>
      <c r="GY197" t="s">
        <v>547</v>
      </c>
      <c r="GZ197" t="s">
        <v>1770</v>
      </c>
      <c r="HA197" t="s">
        <v>197</v>
      </c>
      <c r="HB197" t="s">
        <v>197</v>
      </c>
      <c r="HC197" t="s">
        <v>197</v>
      </c>
      <c r="HD197" t="s">
        <v>197</v>
      </c>
      <c r="HE197" t="s">
        <v>197</v>
      </c>
      <c r="HF197" t="s">
        <v>197</v>
      </c>
      <c r="HG197" t="s">
        <v>154</v>
      </c>
      <c r="HI197" t="s">
        <v>548</v>
      </c>
      <c r="HK197" t="s">
        <v>148</v>
      </c>
      <c r="HL197" t="s">
        <v>574</v>
      </c>
      <c r="HM197" t="s">
        <v>154</v>
      </c>
      <c r="HN197" t="s">
        <v>197</v>
      </c>
      <c r="HO197" t="s">
        <v>197</v>
      </c>
      <c r="HP197" t="s">
        <v>197</v>
      </c>
      <c r="HQ197" t="s">
        <v>197</v>
      </c>
      <c r="HS197" t="s">
        <v>575</v>
      </c>
      <c r="HT197" t="s">
        <v>803</v>
      </c>
      <c r="HU197" t="s">
        <v>1050</v>
      </c>
      <c r="HV197" t="s">
        <v>197</v>
      </c>
      <c r="HW197" t="s">
        <v>197</v>
      </c>
      <c r="HX197" t="s">
        <v>154</v>
      </c>
      <c r="HY197" t="s">
        <v>197</v>
      </c>
      <c r="HZ197" t="s">
        <v>197</v>
      </c>
      <c r="IA197" t="s">
        <v>154</v>
      </c>
      <c r="IB197" t="s">
        <v>197</v>
      </c>
      <c r="IC197" t="s">
        <v>197</v>
      </c>
      <c r="ID197" t="s">
        <v>154</v>
      </c>
      <c r="IE197" t="s">
        <v>197</v>
      </c>
      <c r="IF197" t="s">
        <v>197</v>
      </c>
      <c r="IG197" t="s">
        <v>197</v>
      </c>
      <c r="IH197" t="s">
        <v>197</v>
      </c>
      <c r="IJ197" t="s">
        <v>147</v>
      </c>
      <c r="JH197" t="s">
        <v>147</v>
      </c>
      <c r="KB197" t="s">
        <v>580</v>
      </c>
      <c r="KD197" t="s">
        <v>614</v>
      </c>
      <c r="KE197" t="s">
        <v>154</v>
      </c>
      <c r="KF197" t="s">
        <v>197</v>
      </c>
      <c r="KG197" t="s">
        <v>197</v>
      </c>
      <c r="KH197" t="s">
        <v>197</v>
      </c>
      <c r="KI197" t="s">
        <v>197</v>
      </c>
      <c r="KJ197" t="s">
        <v>154</v>
      </c>
      <c r="KK197" t="s">
        <v>197</v>
      </c>
      <c r="KM197" t="s">
        <v>557</v>
      </c>
      <c r="KN197" t="s">
        <v>148</v>
      </c>
      <c r="KO197" t="s">
        <v>842</v>
      </c>
      <c r="KP197" t="s">
        <v>600</v>
      </c>
      <c r="KR197" t="s">
        <v>148</v>
      </c>
      <c r="KS197" t="s">
        <v>560</v>
      </c>
      <c r="KT197" t="s">
        <v>154</v>
      </c>
      <c r="KU197" t="s">
        <v>154</v>
      </c>
      <c r="KV197" t="s">
        <v>197</v>
      </c>
      <c r="KX197" t="s">
        <v>848</v>
      </c>
      <c r="KY197" t="s">
        <v>154</v>
      </c>
      <c r="KZ197" t="s">
        <v>197</v>
      </c>
      <c r="LA197" t="s">
        <v>197</v>
      </c>
      <c r="LB197" t="s">
        <v>154</v>
      </c>
      <c r="LC197" t="s">
        <v>197</v>
      </c>
      <c r="LD197" t="s">
        <v>197</v>
      </c>
      <c r="LE197" t="s">
        <v>197</v>
      </c>
      <c r="LF197" t="s">
        <v>154</v>
      </c>
      <c r="LG197" t="s">
        <v>197</v>
      </c>
      <c r="LH197" t="s">
        <v>197</v>
      </c>
      <c r="LJ197">
        <v>3</v>
      </c>
      <c r="LK197" s="24"/>
    </row>
    <row r="198" spans="1:323" x14ac:dyDescent="0.25">
      <c r="A198" s="48">
        <v>44527</v>
      </c>
      <c r="B198" s="48">
        <v>44561</v>
      </c>
      <c r="C198" t="s">
        <v>25</v>
      </c>
      <c r="D198" t="s">
        <v>6</v>
      </c>
      <c r="E198" s="49" t="s">
        <v>1779</v>
      </c>
      <c r="F198" s="49" t="s">
        <v>531</v>
      </c>
      <c r="G198" t="s">
        <v>616</v>
      </c>
      <c r="H198" t="s">
        <v>39</v>
      </c>
      <c r="I198" t="s">
        <v>673</v>
      </c>
      <c r="J198" t="s">
        <v>43</v>
      </c>
      <c r="K198" t="s">
        <v>1564</v>
      </c>
      <c r="L198" t="s">
        <v>1565</v>
      </c>
      <c r="M198" t="s">
        <v>525</v>
      </c>
      <c r="N198" t="s">
        <v>676</v>
      </c>
      <c r="O198" s="46">
        <v>9</v>
      </c>
      <c r="P198" t="s">
        <v>16</v>
      </c>
      <c r="Q198" t="s">
        <v>527</v>
      </c>
      <c r="R198" t="s">
        <v>565</v>
      </c>
      <c r="S198" t="s">
        <v>148</v>
      </c>
      <c r="T198" t="s">
        <v>630</v>
      </c>
      <c r="V198" t="s">
        <v>646</v>
      </c>
      <c r="Z198" t="s">
        <v>530</v>
      </c>
      <c r="AA198" t="s">
        <v>154</v>
      </c>
      <c r="AB198" t="s">
        <v>197</v>
      </c>
      <c r="AC198" t="s">
        <v>197</v>
      </c>
      <c r="AD198">
        <v>300</v>
      </c>
      <c r="AE198">
        <v>1500</v>
      </c>
      <c r="AF198">
        <v>300</v>
      </c>
      <c r="AG198">
        <v>1500</v>
      </c>
      <c r="AH198">
        <v>45</v>
      </c>
      <c r="AI198">
        <v>45</v>
      </c>
      <c r="AJ198">
        <v>75</v>
      </c>
      <c r="AK198">
        <v>90</v>
      </c>
      <c r="AL198">
        <v>105</v>
      </c>
      <c r="AM198">
        <v>105</v>
      </c>
      <c r="AN198">
        <v>120</v>
      </c>
      <c r="AO198">
        <v>135</v>
      </c>
      <c r="AP198">
        <v>285</v>
      </c>
      <c r="AQ198">
        <v>405</v>
      </c>
      <c r="AR198">
        <v>45</v>
      </c>
      <c r="AS198">
        <v>45</v>
      </c>
      <c r="AT198">
        <v>675</v>
      </c>
      <c r="AU198">
        <v>825</v>
      </c>
      <c r="AV198" t="s">
        <v>531</v>
      </c>
      <c r="AW198" t="s">
        <v>39</v>
      </c>
      <c r="AX198" t="s">
        <v>47</v>
      </c>
      <c r="AY198" t="s">
        <v>588</v>
      </c>
      <c r="AZ198" t="s">
        <v>154</v>
      </c>
      <c r="BA198" t="s">
        <v>197</v>
      </c>
      <c r="BB198" t="s">
        <v>197</v>
      </c>
      <c r="BC198" t="s">
        <v>197</v>
      </c>
      <c r="BD198" t="s">
        <v>197</v>
      </c>
      <c r="BE198" t="s">
        <v>154</v>
      </c>
      <c r="BF198" t="s">
        <v>197</v>
      </c>
      <c r="BG198" t="s">
        <v>197</v>
      </c>
      <c r="BH198" s="24">
        <v>2015</v>
      </c>
      <c r="BI198" s="24">
        <v>2021</v>
      </c>
      <c r="BJ198" t="s">
        <v>111</v>
      </c>
      <c r="BL198" t="s">
        <v>570</v>
      </c>
      <c r="CN198">
        <v>0</v>
      </c>
      <c r="CO198">
        <v>0</v>
      </c>
      <c r="DZ198">
        <v>0</v>
      </c>
      <c r="EA198">
        <v>0</v>
      </c>
      <c r="EF198" s="1">
        <v>0.84433962264150941</v>
      </c>
      <c r="EG198" s="1">
        <v>0</v>
      </c>
      <c r="EH198" s="1">
        <v>0.15566037735849056</v>
      </c>
      <c r="EI198" s="1">
        <v>0</v>
      </c>
      <c r="EJ198" t="s">
        <v>534</v>
      </c>
      <c r="EL198" t="s">
        <v>1566</v>
      </c>
      <c r="EM198" t="s">
        <v>154</v>
      </c>
      <c r="EN198" t="s">
        <v>154</v>
      </c>
      <c r="EO198" t="s">
        <v>154</v>
      </c>
      <c r="EP198" t="s">
        <v>197</v>
      </c>
      <c r="EQ198" t="s">
        <v>154</v>
      </c>
      <c r="ER198" t="s">
        <v>197</v>
      </c>
      <c r="ES198" t="s">
        <v>154</v>
      </c>
      <c r="ET198" t="s">
        <v>197</v>
      </c>
      <c r="EU198" t="s">
        <v>154</v>
      </c>
      <c r="EV198" t="s">
        <v>197</v>
      </c>
      <c r="EW198" t="s">
        <v>197</v>
      </c>
      <c r="EX198" t="s">
        <v>590</v>
      </c>
      <c r="EY198" t="s">
        <v>537</v>
      </c>
      <c r="EZ198" t="s">
        <v>537</v>
      </c>
      <c r="FA198" t="s">
        <v>537</v>
      </c>
      <c r="FD198" t="s">
        <v>539</v>
      </c>
      <c r="FE198" t="s">
        <v>540</v>
      </c>
      <c r="FG198">
        <v>103</v>
      </c>
      <c r="FH198" t="s">
        <v>148</v>
      </c>
      <c r="FI198" t="s">
        <v>148</v>
      </c>
      <c r="FJ198" t="s">
        <v>148</v>
      </c>
      <c r="FN198" t="s">
        <v>148</v>
      </c>
      <c r="FQ198" t="s">
        <v>572</v>
      </c>
      <c r="FR198" t="s">
        <v>197</v>
      </c>
      <c r="FS198" t="s">
        <v>154</v>
      </c>
      <c r="FT198" t="s">
        <v>197</v>
      </c>
      <c r="FU198" t="s">
        <v>197</v>
      </c>
      <c r="FV198" t="s">
        <v>197</v>
      </c>
      <c r="FW198" t="s">
        <v>197</v>
      </c>
      <c r="FX198" t="s">
        <v>197</v>
      </c>
      <c r="FY198" t="s">
        <v>197</v>
      </c>
      <c r="FZ198" t="s">
        <v>550</v>
      </c>
      <c r="GA198" t="s">
        <v>759</v>
      </c>
      <c r="GB198" t="s">
        <v>610</v>
      </c>
      <c r="GC198" t="s">
        <v>154</v>
      </c>
      <c r="GD198" t="s">
        <v>197</v>
      </c>
      <c r="GE198" t="s">
        <v>197</v>
      </c>
      <c r="GF198" t="s">
        <v>197</v>
      </c>
      <c r="GG198" t="s">
        <v>197</v>
      </c>
      <c r="GH198" t="s">
        <v>147</v>
      </c>
      <c r="GP198" t="s">
        <v>147</v>
      </c>
      <c r="GY198" t="s">
        <v>634</v>
      </c>
      <c r="HH198" t="s">
        <v>896</v>
      </c>
      <c r="HK198" t="s">
        <v>148</v>
      </c>
      <c r="HL198" t="s">
        <v>574</v>
      </c>
      <c r="HM198" t="s">
        <v>154</v>
      </c>
      <c r="HN198" t="s">
        <v>197</v>
      </c>
      <c r="HO198" t="s">
        <v>197</v>
      </c>
      <c r="HP198" t="s">
        <v>197</v>
      </c>
      <c r="HQ198" t="s">
        <v>197</v>
      </c>
      <c r="HS198" t="s">
        <v>575</v>
      </c>
      <c r="HT198" t="s">
        <v>576</v>
      </c>
      <c r="HU198" t="s">
        <v>551</v>
      </c>
      <c r="HV198" t="s">
        <v>197</v>
      </c>
      <c r="HW198" t="s">
        <v>197</v>
      </c>
      <c r="HX198" t="s">
        <v>197</v>
      </c>
      <c r="HY198" t="s">
        <v>197</v>
      </c>
      <c r="HZ198" t="s">
        <v>197</v>
      </c>
      <c r="IA198" t="s">
        <v>154</v>
      </c>
      <c r="IB198" t="s">
        <v>197</v>
      </c>
      <c r="IC198" t="s">
        <v>197</v>
      </c>
      <c r="ID198" t="s">
        <v>154</v>
      </c>
      <c r="IE198" t="s">
        <v>197</v>
      </c>
      <c r="IF198" t="s">
        <v>197</v>
      </c>
      <c r="IG198" t="s">
        <v>154</v>
      </c>
      <c r="IH198" t="s">
        <v>197</v>
      </c>
      <c r="II198" t="s">
        <v>1567</v>
      </c>
      <c r="IJ198" t="s">
        <v>147</v>
      </c>
      <c r="JH198" t="s">
        <v>148</v>
      </c>
      <c r="JI198" t="s">
        <v>661</v>
      </c>
      <c r="JJ198" t="s">
        <v>154</v>
      </c>
      <c r="JK198" t="s">
        <v>197</v>
      </c>
      <c r="JL198" t="s">
        <v>154</v>
      </c>
      <c r="JM198" t="s">
        <v>197</v>
      </c>
      <c r="JN198" t="s">
        <v>154</v>
      </c>
      <c r="JO198" t="s">
        <v>197</v>
      </c>
      <c r="JP198" t="s">
        <v>197</v>
      </c>
      <c r="JQ198" t="s">
        <v>197</v>
      </c>
      <c r="JR198" t="s">
        <v>554</v>
      </c>
      <c r="JS198" t="s">
        <v>197</v>
      </c>
      <c r="JT198" t="s">
        <v>197</v>
      </c>
      <c r="JU198" t="s">
        <v>154</v>
      </c>
      <c r="JV198" t="s">
        <v>197</v>
      </c>
      <c r="JW198" t="s">
        <v>154</v>
      </c>
      <c r="JX198" t="s">
        <v>197</v>
      </c>
      <c r="JY198" t="s">
        <v>197</v>
      </c>
      <c r="JZ198" t="s">
        <v>148</v>
      </c>
      <c r="KB198" t="s">
        <v>555</v>
      </c>
      <c r="KD198" t="s">
        <v>556</v>
      </c>
      <c r="KE198" t="s">
        <v>154</v>
      </c>
      <c r="KF198" t="s">
        <v>197</v>
      </c>
      <c r="KG198" t="s">
        <v>197</v>
      </c>
      <c r="KH198" t="s">
        <v>154</v>
      </c>
      <c r="KI198" t="s">
        <v>197</v>
      </c>
      <c r="KJ198" t="s">
        <v>197</v>
      </c>
      <c r="KK198" t="s">
        <v>197</v>
      </c>
      <c r="KM198" t="s">
        <v>582</v>
      </c>
      <c r="KN198" t="s">
        <v>148</v>
      </c>
      <c r="KO198" t="s">
        <v>558</v>
      </c>
      <c r="KP198" t="s">
        <v>600</v>
      </c>
      <c r="KR198" t="s">
        <v>148</v>
      </c>
      <c r="KS198" t="s">
        <v>601</v>
      </c>
      <c r="KT198" t="s">
        <v>154</v>
      </c>
      <c r="KU198" t="s">
        <v>154</v>
      </c>
      <c r="KV198" t="s">
        <v>197</v>
      </c>
      <c r="KX198" t="s">
        <v>1568</v>
      </c>
      <c r="KY198" t="s">
        <v>197</v>
      </c>
      <c r="KZ198" t="s">
        <v>197</v>
      </c>
      <c r="LA198" t="s">
        <v>197</v>
      </c>
      <c r="LB198" t="s">
        <v>197</v>
      </c>
      <c r="LC198" t="s">
        <v>154</v>
      </c>
      <c r="LD198" t="s">
        <v>197</v>
      </c>
      <c r="LE198" t="s">
        <v>154</v>
      </c>
      <c r="LF198" t="s">
        <v>154</v>
      </c>
      <c r="LG198" t="s">
        <v>197</v>
      </c>
      <c r="LH198" t="s">
        <v>197</v>
      </c>
      <c r="LJ198">
        <v>4</v>
      </c>
      <c r="LK198" s="24"/>
    </row>
    <row r="199" spans="1:323" x14ac:dyDescent="0.25">
      <c r="A199" s="48">
        <v>44542</v>
      </c>
      <c r="B199" s="48">
        <v>44561</v>
      </c>
      <c r="C199" t="s">
        <v>25</v>
      </c>
      <c r="D199" t="s">
        <v>6</v>
      </c>
      <c r="E199" s="49" t="s">
        <v>1779</v>
      </c>
      <c r="F199" s="49" t="s">
        <v>531</v>
      </c>
      <c r="G199" t="s">
        <v>521</v>
      </c>
      <c r="H199" t="s">
        <v>34</v>
      </c>
      <c r="I199" t="s">
        <v>584</v>
      </c>
      <c r="J199" t="s">
        <v>35</v>
      </c>
      <c r="K199" t="s">
        <v>1569</v>
      </c>
      <c r="L199" t="s">
        <v>1570</v>
      </c>
      <c r="M199" t="s">
        <v>705</v>
      </c>
      <c r="P199" t="s">
        <v>16</v>
      </c>
      <c r="Q199" t="s">
        <v>527</v>
      </c>
      <c r="R199" t="s">
        <v>528</v>
      </c>
      <c r="S199" t="s">
        <v>148</v>
      </c>
      <c r="T199" t="s">
        <v>529</v>
      </c>
      <c r="Z199" t="s">
        <v>530</v>
      </c>
      <c r="AA199" t="s">
        <v>154</v>
      </c>
      <c r="AB199" t="s">
        <v>197</v>
      </c>
      <c r="AC199" t="s">
        <v>197</v>
      </c>
      <c r="AD199">
        <v>400</v>
      </c>
      <c r="AE199">
        <v>1300</v>
      </c>
      <c r="AF199">
        <v>400</v>
      </c>
      <c r="AG199">
        <v>1300</v>
      </c>
      <c r="AH199">
        <v>20</v>
      </c>
      <c r="AI199">
        <v>50</v>
      </c>
      <c r="AJ199">
        <v>95</v>
      </c>
      <c r="AK199">
        <v>100</v>
      </c>
      <c r="AL199">
        <v>80</v>
      </c>
      <c r="AM199">
        <v>50</v>
      </c>
      <c r="AN199">
        <v>35</v>
      </c>
      <c r="AO199">
        <v>75</v>
      </c>
      <c r="AP199">
        <v>300</v>
      </c>
      <c r="AQ199">
        <v>420</v>
      </c>
      <c r="AR199">
        <v>30</v>
      </c>
      <c r="AS199">
        <v>45</v>
      </c>
      <c r="AT199">
        <v>560</v>
      </c>
      <c r="AU199">
        <v>740</v>
      </c>
      <c r="AV199" t="s">
        <v>531</v>
      </c>
      <c r="AW199" t="s">
        <v>34</v>
      </c>
      <c r="AX199" t="s">
        <v>36</v>
      </c>
      <c r="AY199" t="s">
        <v>656</v>
      </c>
      <c r="AZ199" t="s">
        <v>154</v>
      </c>
      <c r="BA199" t="s">
        <v>197</v>
      </c>
      <c r="BB199" t="s">
        <v>197</v>
      </c>
      <c r="BC199" t="s">
        <v>197</v>
      </c>
      <c r="BD199" t="s">
        <v>154</v>
      </c>
      <c r="BE199" t="s">
        <v>154</v>
      </c>
      <c r="BF199" t="s">
        <v>197</v>
      </c>
      <c r="BG199" t="s">
        <v>197</v>
      </c>
      <c r="BH199" s="24">
        <v>2015</v>
      </c>
      <c r="BI199" s="24">
        <v>2016</v>
      </c>
      <c r="BJ199" t="s">
        <v>111</v>
      </c>
      <c r="BL199" t="s">
        <v>533</v>
      </c>
      <c r="CN199">
        <v>0</v>
      </c>
      <c r="CO199">
        <v>0</v>
      </c>
      <c r="DZ199">
        <v>0</v>
      </c>
      <c r="EA199">
        <v>0</v>
      </c>
      <c r="EF199" s="1">
        <v>0.99255583126550873</v>
      </c>
      <c r="EG199" s="1">
        <v>0</v>
      </c>
      <c r="EH199" s="1">
        <v>0</v>
      </c>
      <c r="EI199" s="1">
        <v>7.4441687344913151E-3</v>
      </c>
      <c r="EJ199" t="s">
        <v>534</v>
      </c>
      <c r="EL199" t="s">
        <v>1571</v>
      </c>
      <c r="EM199" t="s">
        <v>154</v>
      </c>
      <c r="EN199" t="s">
        <v>154</v>
      </c>
      <c r="EO199" t="s">
        <v>197</v>
      </c>
      <c r="EP199" t="s">
        <v>197</v>
      </c>
      <c r="EQ199" t="s">
        <v>197</v>
      </c>
      <c r="ER199" t="s">
        <v>197</v>
      </c>
      <c r="ES199" t="s">
        <v>197</v>
      </c>
      <c r="ET199" t="s">
        <v>197</v>
      </c>
      <c r="EU199" t="s">
        <v>154</v>
      </c>
      <c r="EV199" t="s">
        <v>197</v>
      </c>
      <c r="EW199" t="s">
        <v>197</v>
      </c>
      <c r="EX199" t="s">
        <v>536</v>
      </c>
      <c r="EY199" t="s">
        <v>537</v>
      </c>
      <c r="EZ199" t="s">
        <v>537</v>
      </c>
      <c r="FG199">
        <v>288</v>
      </c>
      <c r="FH199" t="s">
        <v>148</v>
      </c>
      <c r="FI199" t="s">
        <v>148</v>
      </c>
      <c r="FJ199" t="s">
        <v>148</v>
      </c>
      <c r="FN199" t="s">
        <v>148</v>
      </c>
      <c r="FQ199" t="s">
        <v>572</v>
      </c>
      <c r="FR199" t="s">
        <v>197</v>
      </c>
      <c r="FS199" t="s">
        <v>154</v>
      </c>
      <c r="FT199" t="s">
        <v>197</v>
      </c>
      <c r="FU199" t="s">
        <v>197</v>
      </c>
      <c r="FV199" t="s">
        <v>197</v>
      </c>
      <c r="FW199" t="s">
        <v>197</v>
      </c>
      <c r="FX199" t="s">
        <v>197</v>
      </c>
      <c r="FY199" t="s">
        <v>197</v>
      </c>
      <c r="FZ199" t="s">
        <v>550</v>
      </c>
      <c r="GA199" t="s">
        <v>543</v>
      </c>
      <c r="GB199" t="s">
        <v>760</v>
      </c>
      <c r="GC199" t="s">
        <v>197</v>
      </c>
      <c r="GD199" t="s">
        <v>154</v>
      </c>
      <c r="GE199" t="s">
        <v>154</v>
      </c>
      <c r="GF199" t="s">
        <v>154</v>
      </c>
      <c r="GG199" t="s">
        <v>197</v>
      </c>
      <c r="GH199" t="s">
        <v>148</v>
      </c>
      <c r="GI199">
        <v>42</v>
      </c>
      <c r="GJ199" t="s">
        <v>591</v>
      </c>
      <c r="GK199" t="s">
        <v>154</v>
      </c>
      <c r="GL199" t="s">
        <v>197</v>
      </c>
      <c r="GM199" t="s">
        <v>592</v>
      </c>
      <c r="GN199" t="s">
        <v>147</v>
      </c>
      <c r="GO199" t="s">
        <v>593</v>
      </c>
      <c r="GP199" t="s">
        <v>147</v>
      </c>
      <c r="GY199" t="s">
        <v>634</v>
      </c>
      <c r="HH199" t="s">
        <v>896</v>
      </c>
      <c r="HK199" t="s">
        <v>148</v>
      </c>
      <c r="HL199" t="s">
        <v>574</v>
      </c>
      <c r="HM199" t="s">
        <v>154</v>
      </c>
      <c r="HN199" t="s">
        <v>197</v>
      </c>
      <c r="HO199" t="s">
        <v>197</v>
      </c>
      <c r="HP199" t="s">
        <v>197</v>
      </c>
      <c r="HQ199" t="s">
        <v>197</v>
      </c>
      <c r="HS199" t="s">
        <v>575</v>
      </c>
      <c r="HT199" t="s">
        <v>871</v>
      </c>
      <c r="HU199" t="s">
        <v>904</v>
      </c>
      <c r="HV199" t="s">
        <v>197</v>
      </c>
      <c r="HW199" t="s">
        <v>154</v>
      </c>
      <c r="HX199" t="s">
        <v>197</v>
      </c>
      <c r="HY199" t="s">
        <v>197</v>
      </c>
      <c r="HZ199" t="s">
        <v>197</v>
      </c>
      <c r="IA199" t="s">
        <v>154</v>
      </c>
      <c r="IB199" t="s">
        <v>197</v>
      </c>
      <c r="IC199" t="s">
        <v>197</v>
      </c>
      <c r="ID199" t="s">
        <v>154</v>
      </c>
      <c r="IE199" t="s">
        <v>197</v>
      </c>
      <c r="IF199" t="s">
        <v>197</v>
      </c>
      <c r="IG199" t="s">
        <v>197</v>
      </c>
      <c r="IH199" t="s">
        <v>197</v>
      </c>
      <c r="IJ199" t="s">
        <v>147</v>
      </c>
      <c r="JH199" t="s">
        <v>148</v>
      </c>
      <c r="JI199" t="s">
        <v>596</v>
      </c>
      <c r="JJ199" t="s">
        <v>154</v>
      </c>
      <c r="JK199" t="s">
        <v>154</v>
      </c>
      <c r="JL199" t="s">
        <v>154</v>
      </c>
      <c r="JM199" t="s">
        <v>197</v>
      </c>
      <c r="JN199" t="s">
        <v>197</v>
      </c>
      <c r="JO199" t="s">
        <v>197</v>
      </c>
      <c r="JP199" t="s">
        <v>197</v>
      </c>
      <c r="JQ199" t="s">
        <v>197</v>
      </c>
      <c r="JR199" t="s">
        <v>1105</v>
      </c>
      <c r="JS199" t="s">
        <v>197</v>
      </c>
      <c r="JT199" t="s">
        <v>197</v>
      </c>
      <c r="JU199" t="s">
        <v>154</v>
      </c>
      <c r="JV199" t="s">
        <v>197</v>
      </c>
      <c r="JW199" t="s">
        <v>154</v>
      </c>
      <c r="JX199" t="s">
        <v>154</v>
      </c>
      <c r="JY199" t="s">
        <v>197</v>
      </c>
      <c r="JZ199" t="s">
        <v>148</v>
      </c>
      <c r="KB199" t="s">
        <v>639</v>
      </c>
      <c r="KD199" t="s">
        <v>599</v>
      </c>
      <c r="KE199" t="s">
        <v>197</v>
      </c>
      <c r="KF199" t="s">
        <v>197</v>
      </c>
      <c r="KG199" t="s">
        <v>197</v>
      </c>
      <c r="KH199" t="s">
        <v>154</v>
      </c>
      <c r="KI199" t="s">
        <v>197</v>
      </c>
      <c r="KJ199" t="s">
        <v>154</v>
      </c>
      <c r="KK199" t="s">
        <v>197</v>
      </c>
      <c r="KM199" t="s">
        <v>557</v>
      </c>
      <c r="KN199" t="s">
        <v>148</v>
      </c>
      <c r="KO199" t="s">
        <v>842</v>
      </c>
      <c r="KP199" t="s">
        <v>559</v>
      </c>
      <c r="KR199" t="s">
        <v>148</v>
      </c>
      <c r="KS199" t="s">
        <v>761</v>
      </c>
      <c r="KT199" t="s">
        <v>154</v>
      </c>
      <c r="KU199" t="s">
        <v>197</v>
      </c>
      <c r="KV199" t="s">
        <v>197</v>
      </c>
      <c r="KX199" t="s">
        <v>720</v>
      </c>
      <c r="KY199" t="s">
        <v>154</v>
      </c>
      <c r="KZ199" t="s">
        <v>197</v>
      </c>
      <c r="LA199" t="s">
        <v>197</v>
      </c>
      <c r="LB199" t="s">
        <v>197</v>
      </c>
      <c r="LC199" t="s">
        <v>154</v>
      </c>
      <c r="LD199" t="s">
        <v>197</v>
      </c>
      <c r="LE199" t="s">
        <v>197</v>
      </c>
      <c r="LF199" t="s">
        <v>154</v>
      </c>
      <c r="LG199" t="s">
        <v>197</v>
      </c>
      <c r="LH199" t="s">
        <v>197</v>
      </c>
      <c r="LJ199">
        <v>3</v>
      </c>
      <c r="LK199" s="24"/>
    </row>
    <row r="200" spans="1:323" x14ac:dyDescent="0.25">
      <c r="A200" s="48">
        <v>44542</v>
      </c>
      <c r="B200" s="48">
        <v>44561</v>
      </c>
      <c r="C200" t="s">
        <v>25</v>
      </c>
      <c r="D200" t="s">
        <v>6</v>
      </c>
      <c r="E200" s="49" t="s">
        <v>1779</v>
      </c>
      <c r="F200" s="49" t="s">
        <v>531</v>
      </c>
      <c r="G200" t="s">
        <v>521</v>
      </c>
      <c r="H200" t="s">
        <v>34</v>
      </c>
      <c r="I200" t="s">
        <v>584</v>
      </c>
      <c r="J200" t="s">
        <v>35</v>
      </c>
      <c r="K200" t="s">
        <v>1572</v>
      </c>
      <c r="L200" t="s">
        <v>1573</v>
      </c>
      <c r="M200" t="s">
        <v>525</v>
      </c>
      <c r="N200" t="s">
        <v>1162</v>
      </c>
      <c r="O200" s="46">
        <v>5</v>
      </c>
      <c r="P200" t="s">
        <v>16</v>
      </c>
      <c r="Q200" t="s">
        <v>723</v>
      </c>
      <c r="R200" t="s">
        <v>528</v>
      </c>
      <c r="S200" t="s">
        <v>148</v>
      </c>
      <c r="T200" t="s">
        <v>529</v>
      </c>
      <c r="Z200" t="s">
        <v>530</v>
      </c>
      <c r="AA200" t="s">
        <v>154</v>
      </c>
      <c r="AB200" t="s">
        <v>197</v>
      </c>
      <c r="AC200" t="s">
        <v>197</v>
      </c>
      <c r="AD200">
        <v>17</v>
      </c>
      <c r="AE200">
        <v>56</v>
      </c>
      <c r="AF200">
        <v>17</v>
      </c>
      <c r="AG200">
        <v>56</v>
      </c>
      <c r="AH200">
        <v>3</v>
      </c>
      <c r="AI200">
        <v>4</v>
      </c>
      <c r="AJ200">
        <v>5</v>
      </c>
      <c r="AK200">
        <v>5</v>
      </c>
      <c r="AL200">
        <v>5</v>
      </c>
      <c r="AM200">
        <v>6</v>
      </c>
      <c r="AN200">
        <v>4</v>
      </c>
      <c r="AO200">
        <v>5</v>
      </c>
      <c r="AP200">
        <v>8</v>
      </c>
      <c r="AQ200">
        <v>10</v>
      </c>
      <c r="AR200">
        <v>0</v>
      </c>
      <c r="AS200">
        <v>1</v>
      </c>
      <c r="AT200">
        <v>25</v>
      </c>
      <c r="AU200">
        <v>31</v>
      </c>
      <c r="AV200" t="s">
        <v>531</v>
      </c>
      <c r="AW200" t="s">
        <v>34</v>
      </c>
      <c r="AX200" t="s">
        <v>36</v>
      </c>
      <c r="AY200" t="s">
        <v>588</v>
      </c>
      <c r="AZ200" t="s">
        <v>154</v>
      </c>
      <c r="BA200" t="s">
        <v>197</v>
      </c>
      <c r="BB200" t="s">
        <v>197</v>
      </c>
      <c r="BC200" t="s">
        <v>197</v>
      </c>
      <c r="BD200" t="s">
        <v>197</v>
      </c>
      <c r="BE200" t="s">
        <v>154</v>
      </c>
      <c r="BF200" t="s">
        <v>197</v>
      </c>
      <c r="BG200" t="s">
        <v>197</v>
      </c>
      <c r="BH200" s="24">
        <v>2015</v>
      </c>
      <c r="BI200" s="24">
        <v>2017</v>
      </c>
      <c r="BJ200" t="s">
        <v>111</v>
      </c>
      <c r="BL200" t="s">
        <v>658</v>
      </c>
      <c r="CN200">
        <v>0</v>
      </c>
      <c r="CO200">
        <v>0</v>
      </c>
      <c r="DZ200">
        <v>0</v>
      </c>
      <c r="EA200">
        <v>0</v>
      </c>
      <c r="EF200" s="1">
        <v>1</v>
      </c>
      <c r="EG200" s="1">
        <v>0</v>
      </c>
      <c r="EH200" s="1">
        <v>0</v>
      </c>
      <c r="EI200" s="1">
        <v>0</v>
      </c>
      <c r="EJ200" t="s">
        <v>534</v>
      </c>
      <c r="EL200" t="s">
        <v>1574</v>
      </c>
      <c r="EM200" t="s">
        <v>154</v>
      </c>
      <c r="EN200" t="s">
        <v>154</v>
      </c>
      <c r="EO200" t="s">
        <v>154</v>
      </c>
      <c r="EP200" t="s">
        <v>197</v>
      </c>
      <c r="EQ200" t="s">
        <v>197</v>
      </c>
      <c r="ER200" t="s">
        <v>197</v>
      </c>
      <c r="ES200" t="s">
        <v>197</v>
      </c>
      <c r="ET200" t="s">
        <v>197</v>
      </c>
      <c r="EU200" t="s">
        <v>197</v>
      </c>
      <c r="EV200" t="s">
        <v>197</v>
      </c>
      <c r="EW200" t="s">
        <v>197</v>
      </c>
      <c r="EY200" t="s">
        <v>537</v>
      </c>
      <c r="EZ200" t="s">
        <v>537</v>
      </c>
      <c r="FE200" t="s">
        <v>540</v>
      </c>
      <c r="FG200">
        <v>15</v>
      </c>
      <c r="FH200" t="s">
        <v>148</v>
      </c>
      <c r="FI200" t="s">
        <v>148</v>
      </c>
      <c r="FJ200" t="s">
        <v>148</v>
      </c>
      <c r="FN200" t="s">
        <v>147</v>
      </c>
      <c r="FO200" t="s">
        <v>170</v>
      </c>
      <c r="FQ200" t="s">
        <v>572</v>
      </c>
      <c r="FR200" t="s">
        <v>197</v>
      </c>
      <c r="FS200" t="s">
        <v>154</v>
      </c>
      <c r="FT200" t="s">
        <v>197</v>
      </c>
      <c r="FU200" t="s">
        <v>197</v>
      </c>
      <c r="FV200" t="s">
        <v>197</v>
      </c>
      <c r="FW200" t="s">
        <v>197</v>
      </c>
      <c r="FX200" t="s">
        <v>197</v>
      </c>
      <c r="FY200" t="s">
        <v>197</v>
      </c>
      <c r="FZ200" t="s">
        <v>550</v>
      </c>
      <c r="GA200" t="s">
        <v>543</v>
      </c>
      <c r="GB200" t="s">
        <v>610</v>
      </c>
      <c r="GC200" t="s">
        <v>154</v>
      </c>
      <c r="GD200" t="s">
        <v>197</v>
      </c>
      <c r="GE200" t="s">
        <v>197</v>
      </c>
      <c r="GF200" t="s">
        <v>197</v>
      </c>
      <c r="GG200" t="s">
        <v>197</v>
      </c>
      <c r="GH200" t="s">
        <v>147</v>
      </c>
      <c r="GP200" t="s">
        <v>147</v>
      </c>
      <c r="GY200" t="s">
        <v>547</v>
      </c>
      <c r="GZ200" t="s">
        <v>1770</v>
      </c>
      <c r="HA200" t="s">
        <v>197</v>
      </c>
      <c r="HB200" t="s">
        <v>197</v>
      </c>
      <c r="HC200" t="s">
        <v>197</v>
      </c>
      <c r="HD200" t="s">
        <v>197</v>
      </c>
      <c r="HE200" t="s">
        <v>197</v>
      </c>
      <c r="HF200" t="s">
        <v>197</v>
      </c>
      <c r="HG200" t="s">
        <v>154</v>
      </c>
      <c r="HI200" t="s">
        <v>548</v>
      </c>
      <c r="HK200" t="s">
        <v>148</v>
      </c>
      <c r="HL200" t="s">
        <v>574</v>
      </c>
      <c r="HM200" t="s">
        <v>154</v>
      </c>
      <c r="HN200" t="s">
        <v>197</v>
      </c>
      <c r="HO200" t="s">
        <v>197</v>
      </c>
      <c r="HP200" t="s">
        <v>197</v>
      </c>
      <c r="HQ200" t="s">
        <v>197</v>
      </c>
      <c r="HS200" t="s">
        <v>575</v>
      </c>
      <c r="HT200" t="s">
        <v>803</v>
      </c>
      <c r="HU200" t="s">
        <v>1575</v>
      </c>
      <c r="HV200" t="s">
        <v>154</v>
      </c>
      <c r="HW200" t="s">
        <v>154</v>
      </c>
      <c r="HX200" t="s">
        <v>197</v>
      </c>
      <c r="HY200" t="s">
        <v>197</v>
      </c>
      <c r="HZ200" t="s">
        <v>197</v>
      </c>
      <c r="IA200" t="s">
        <v>197</v>
      </c>
      <c r="IB200" t="s">
        <v>154</v>
      </c>
      <c r="IC200" t="s">
        <v>197</v>
      </c>
      <c r="ID200" t="s">
        <v>197</v>
      </c>
      <c r="IE200" t="s">
        <v>197</v>
      </c>
      <c r="IF200" t="s">
        <v>197</v>
      </c>
      <c r="IG200" t="s">
        <v>197</v>
      </c>
      <c r="IH200" t="s">
        <v>197</v>
      </c>
      <c r="IJ200" t="s">
        <v>147</v>
      </c>
      <c r="JH200" t="s">
        <v>147</v>
      </c>
      <c r="KB200" t="s">
        <v>580</v>
      </c>
      <c r="KD200" t="s">
        <v>614</v>
      </c>
      <c r="KE200" t="s">
        <v>154</v>
      </c>
      <c r="KF200" t="s">
        <v>197</v>
      </c>
      <c r="KG200" t="s">
        <v>197</v>
      </c>
      <c r="KH200" t="s">
        <v>197</v>
      </c>
      <c r="KI200" t="s">
        <v>197</v>
      </c>
      <c r="KJ200" t="s">
        <v>154</v>
      </c>
      <c r="KK200" t="s">
        <v>197</v>
      </c>
      <c r="KM200" t="s">
        <v>557</v>
      </c>
      <c r="KN200" t="s">
        <v>148</v>
      </c>
      <c r="KO200" t="s">
        <v>558</v>
      </c>
      <c r="KP200" t="s">
        <v>559</v>
      </c>
      <c r="KR200" t="s">
        <v>148</v>
      </c>
      <c r="KS200" t="s">
        <v>601</v>
      </c>
      <c r="KT200" t="s">
        <v>154</v>
      </c>
      <c r="KU200" t="s">
        <v>154</v>
      </c>
      <c r="KV200" t="s">
        <v>197</v>
      </c>
      <c r="KX200" t="s">
        <v>913</v>
      </c>
      <c r="KY200" t="s">
        <v>154</v>
      </c>
      <c r="KZ200" t="s">
        <v>197</v>
      </c>
      <c r="LA200" t="s">
        <v>197</v>
      </c>
      <c r="LB200" t="s">
        <v>197</v>
      </c>
      <c r="LC200" t="s">
        <v>154</v>
      </c>
      <c r="LD200" t="s">
        <v>197</v>
      </c>
      <c r="LE200" t="s">
        <v>197</v>
      </c>
      <c r="LF200" t="s">
        <v>154</v>
      </c>
      <c r="LG200" t="s">
        <v>197</v>
      </c>
      <c r="LH200" t="s">
        <v>197</v>
      </c>
      <c r="LJ200">
        <v>2</v>
      </c>
      <c r="LK200" s="24"/>
    </row>
    <row r="201" spans="1:323" x14ac:dyDescent="0.25">
      <c r="A201" s="48">
        <v>44544</v>
      </c>
      <c r="B201" s="48">
        <v>44561</v>
      </c>
      <c r="C201" t="s">
        <v>25</v>
      </c>
      <c r="D201" t="s">
        <v>6</v>
      </c>
      <c r="E201" s="49" t="s">
        <v>1779</v>
      </c>
      <c r="F201" s="49" t="s">
        <v>531</v>
      </c>
      <c r="G201" t="s">
        <v>521</v>
      </c>
      <c r="H201" t="s">
        <v>34</v>
      </c>
      <c r="I201" t="s">
        <v>584</v>
      </c>
      <c r="J201" t="s">
        <v>35</v>
      </c>
      <c r="K201" t="s">
        <v>1576</v>
      </c>
      <c r="L201" t="s">
        <v>1577</v>
      </c>
      <c r="M201" t="s">
        <v>525</v>
      </c>
      <c r="N201" t="s">
        <v>851</v>
      </c>
      <c r="O201" s="46">
        <v>3</v>
      </c>
      <c r="P201" t="s">
        <v>16</v>
      </c>
      <c r="Q201" t="s">
        <v>723</v>
      </c>
      <c r="R201" t="s">
        <v>565</v>
      </c>
      <c r="S201" t="s">
        <v>148</v>
      </c>
      <c r="T201" t="s">
        <v>529</v>
      </c>
      <c r="Z201" t="s">
        <v>530</v>
      </c>
      <c r="AA201" t="s">
        <v>154</v>
      </c>
      <c r="AB201" t="s">
        <v>197</v>
      </c>
      <c r="AC201" t="s">
        <v>197</v>
      </c>
      <c r="AD201">
        <v>32</v>
      </c>
      <c r="AE201">
        <v>124</v>
      </c>
      <c r="AF201">
        <v>32</v>
      </c>
      <c r="AG201">
        <v>124</v>
      </c>
      <c r="AH201">
        <v>7</v>
      </c>
      <c r="AI201">
        <v>4</v>
      </c>
      <c r="AJ201">
        <v>11</v>
      </c>
      <c r="AK201">
        <v>10</v>
      </c>
      <c r="AL201">
        <v>9</v>
      </c>
      <c r="AM201">
        <v>11</v>
      </c>
      <c r="AN201">
        <v>6</v>
      </c>
      <c r="AO201">
        <v>6</v>
      </c>
      <c r="AP201">
        <v>27</v>
      </c>
      <c r="AQ201">
        <v>32</v>
      </c>
      <c r="AR201">
        <v>0</v>
      </c>
      <c r="AS201">
        <v>1</v>
      </c>
      <c r="AT201">
        <v>60</v>
      </c>
      <c r="AU201">
        <v>64</v>
      </c>
      <c r="AV201" t="s">
        <v>531</v>
      </c>
      <c r="AW201" t="s">
        <v>34</v>
      </c>
      <c r="AX201" t="s">
        <v>36</v>
      </c>
      <c r="AY201" t="s">
        <v>656</v>
      </c>
      <c r="AZ201" t="s">
        <v>154</v>
      </c>
      <c r="BA201" t="s">
        <v>197</v>
      </c>
      <c r="BB201" t="s">
        <v>197</v>
      </c>
      <c r="BC201" t="s">
        <v>197</v>
      </c>
      <c r="BD201" t="s">
        <v>154</v>
      </c>
      <c r="BE201" t="s">
        <v>154</v>
      </c>
      <c r="BF201" t="s">
        <v>197</v>
      </c>
      <c r="BG201" t="s">
        <v>197</v>
      </c>
      <c r="BH201" s="24">
        <v>2015</v>
      </c>
      <c r="BI201" s="24">
        <v>2015</v>
      </c>
      <c r="BJ201" t="s">
        <v>111</v>
      </c>
      <c r="BL201" t="s">
        <v>570</v>
      </c>
      <c r="CN201">
        <v>0</v>
      </c>
      <c r="CO201">
        <v>0</v>
      </c>
      <c r="DZ201">
        <v>0</v>
      </c>
      <c r="EA201">
        <v>0</v>
      </c>
      <c r="EF201" s="1">
        <v>1</v>
      </c>
      <c r="EG201" s="1">
        <v>0</v>
      </c>
      <c r="EH201" s="1">
        <v>0</v>
      </c>
      <c r="EI201" s="1">
        <v>0</v>
      </c>
      <c r="EJ201" t="s">
        <v>534</v>
      </c>
      <c r="EL201" t="s">
        <v>1060</v>
      </c>
      <c r="EM201" t="s">
        <v>154</v>
      </c>
      <c r="EN201" t="s">
        <v>154</v>
      </c>
      <c r="EO201" t="s">
        <v>154</v>
      </c>
      <c r="EP201" t="s">
        <v>197</v>
      </c>
      <c r="EQ201" t="s">
        <v>197</v>
      </c>
      <c r="ER201" t="s">
        <v>197</v>
      </c>
      <c r="ES201" t="s">
        <v>197</v>
      </c>
      <c r="ET201" t="s">
        <v>197</v>
      </c>
      <c r="EU201" t="s">
        <v>154</v>
      </c>
      <c r="EV201" t="s">
        <v>197</v>
      </c>
      <c r="EW201" t="s">
        <v>197</v>
      </c>
      <c r="EX201" t="s">
        <v>590</v>
      </c>
      <c r="EY201" t="s">
        <v>537</v>
      </c>
      <c r="EZ201" t="s">
        <v>537</v>
      </c>
      <c r="FE201" t="s">
        <v>540</v>
      </c>
      <c r="FG201">
        <v>17</v>
      </c>
      <c r="FH201" t="s">
        <v>148</v>
      </c>
      <c r="FI201" t="s">
        <v>148</v>
      </c>
      <c r="FJ201" t="s">
        <v>148</v>
      </c>
      <c r="FN201" t="s">
        <v>148</v>
      </c>
      <c r="FQ201" t="s">
        <v>572</v>
      </c>
      <c r="FR201" t="s">
        <v>197</v>
      </c>
      <c r="FS201" t="s">
        <v>154</v>
      </c>
      <c r="FT201" t="s">
        <v>197</v>
      </c>
      <c r="FU201" t="s">
        <v>197</v>
      </c>
      <c r="FV201" t="s">
        <v>197</v>
      </c>
      <c r="FW201" t="s">
        <v>197</v>
      </c>
      <c r="FX201" t="s">
        <v>197</v>
      </c>
      <c r="FY201" t="s">
        <v>197</v>
      </c>
      <c r="FZ201" t="s">
        <v>550</v>
      </c>
      <c r="GA201" t="s">
        <v>543</v>
      </c>
      <c r="GB201" t="s">
        <v>573</v>
      </c>
      <c r="GC201" t="s">
        <v>197</v>
      </c>
      <c r="GD201" t="s">
        <v>197</v>
      </c>
      <c r="GE201" t="s">
        <v>154</v>
      </c>
      <c r="GF201" t="s">
        <v>197</v>
      </c>
      <c r="GG201" t="s">
        <v>197</v>
      </c>
      <c r="GH201" t="s">
        <v>148</v>
      </c>
      <c r="GI201">
        <v>9</v>
      </c>
      <c r="GJ201" t="s">
        <v>591</v>
      </c>
      <c r="GK201" t="s">
        <v>154</v>
      </c>
      <c r="GL201" t="s">
        <v>197</v>
      </c>
      <c r="GM201" t="s">
        <v>633</v>
      </c>
      <c r="GN201" t="s">
        <v>147</v>
      </c>
      <c r="GO201" t="s">
        <v>593</v>
      </c>
      <c r="GP201" t="s">
        <v>147</v>
      </c>
      <c r="GY201" t="s">
        <v>547</v>
      </c>
      <c r="GZ201" t="s">
        <v>1770</v>
      </c>
      <c r="HA201" t="s">
        <v>197</v>
      </c>
      <c r="HB201" t="s">
        <v>197</v>
      </c>
      <c r="HC201" t="s">
        <v>197</v>
      </c>
      <c r="HD201" t="s">
        <v>197</v>
      </c>
      <c r="HE201" t="s">
        <v>197</v>
      </c>
      <c r="HF201" t="s">
        <v>197</v>
      </c>
      <c r="HG201" t="s">
        <v>154</v>
      </c>
      <c r="HI201" t="s">
        <v>623</v>
      </c>
      <c r="HK201" t="s">
        <v>148</v>
      </c>
      <c r="HL201" t="s">
        <v>574</v>
      </c>
      <c r="HM201" t="s">
        <v>154</v>
      </c>
      <c r="HN201" t="s">
        <v>197</v>
      </c>
      <c r="HO201" t="s">
        <v>197</v>
      </c>
      <c r="HP201" t="s">
        <v>197</v>
      </c>
      <c r="HQ201" t="s">
        <v>197</v>
      </c>
      <c r="HS201" t="s">
        <v>575</v>
      </c>
      <c r="HT201" t="s">
        <v>594</v>
      </c>
      <c r="HU201" t="s">
        <v>1525</v>
      </c>
      <c r="HV201" t="s">
        <v>154</v>
      </c>
      <c r="HW201" t="s">
        <v>197</v>
      </c>
      <c r="HX201" t="s">
        <v>197</v>
      </c>
      <c r="HY201" t="s">
        <v>197</v>
      </c>
      <c r="HZ201" t="s">
        <v>197</v>
      </c>
      <c r="IA201" t="s">
        <v>154</v>
      </c>
      <c r="IB201" t="s">
        <v>154</v>
      </c>
      <c r="IC201" t="s">
        <v>197</v>
      </c>
      <c r="ID201" t="s">
        <v>197</v>
      </c>
      <c r="IE201" t="s">
        <v>197</v>
      </c>
      <c r="IF201" t="s">
        <v>197</v>
      </c>
      <c r="IG201" t="s">
        <v>197</v>
      </c>
      <c r="IH201" t="s">
        <v>197</v>
      </c>
      <c r="IJ201" t="s">
        <v>147</v>
      </c>
      <c r="JH201" t="s">
        <v>148</v>
      </c>
      <c r="JI201" t="s">
        <v>553</v>
      </c>
      <c r="JJ201" t="s">
        <v>154</v>
      </c>
      <c r="JK201" t="s">
        <v>154</v>
      </c>
      <c r="JL201" t="s">
        <v>197</v>
      </c>
      <c r="JM201" t="s">
        <v>197</v>
      </c>
      <c r="JN201" t="s">
        <v>197</v>
      </c>
      <c r="JO201" t="s">
        <v>197</v>
      </c>
      <c r="JP201" t="s">
        <v>197</v>
      </c>
      <c r="JQ201" t="s">
        <v>197</v>
      </c>
      <c r="JR201" t="s">
        <v>554</v>
      </c>
      <c r="JS201" t="s">
        <v>197</v>
      </c>
      <c r="JT201" t="s">
        <v>197</v>
      </c>
      <c r="JU201" t="s">
        <v>154</v>
      </c>
      <c r="JV201" t="s">
        <v>197</v>
      </c>
      <c r="JW201" t="s">
        <v>154</v>
      </c>
      <c r="JX201" t="s">
        <v>197</v>
      </c>
      <c r="JY201" t="s">
        <v>197</v>
      </c>
      <c r="JZ201" t="s">
        <v>147</v>
      </c>
      <c r="KA201" t="s">
        <v>177</v>
      </c>
      <c r="KB201" t="s">
        <v>555</v>
      </c>
      <c r="KD201" t="s">
        <v>556</v>
      </c>
      <c r="KE201" t="s">
        <v>154</v>
      </c>
      <c r="KF201" t="s">
        <v>197</v>
      </c>
      <c r="KG201" t="s">
        <v>197</v>
      </c>
      <c r="KH201" t="s">
        <v>154</v>
      </c>
      <c r="KI201" t="s">
        <v>197</v>
      </c>
      <c r="KJ201" t="s">
        <v>197</v>
      </c>
      <c r="KK201" t="s">
        <v>197</v>
      </c>
      <c r="KM201" t="s">
        <v>652</v>
      </c>
      <c r="KN201" t="s">
        <v>148</v>
      </c>
      <c r="KO201" t="s">
        <v>558</v>
      </c>
      <c r="KP201" t="s">
        <v>559</v>
      </c>
      <c r="KR201" t="s">
        <v>148</v>
      </c>
      <c r="KS201" t="s">
        <v>761</v>
      </c>
      <c r="KT201" t="s">
        <v>154</v>
      </c>
      <c r="KU201" t="s">
        <v>197</v>
      </c>
      <c r="KV201" t="s">
        <v>197</v>
      </c>
      <c r="KX201" t="s">
        <v>1056</v>
      </c>
      <c r="KY201" t="s">
        <v>197</v>
      </c>
      <c r="KZ201" t="s">
        <v>154</v>
      </c>
      <c r="LA201" t="s">
        <v>197</v>
      </c>
      <c r="LB201" t="s">
        <v>197</v>
      </c>
      <c r="LC201" t="s">
        <v>154</v>
      </c>
      <c r="LD201" t="s">
        <v>197</v>
      </c>
      <c r="LE201" t="s">
        <v>197</v>
      </c>
      <c r="LF201" t="s">
        <v>154</v>
      </c>
      <c r="LG201" t="s">
        <v>197</v>
      </c>
      <c r="LH201" t="s">
        <v>197</v>
      </c>
      <c r="LJ201">
        <v>3</v>
      </c>
      <c r="LK201" s="24"/>
    </row>
    <row r="202" spans="1:323" x14ac:dyDescent="0.25">
      <c r="A202" s="48">
        <v>44527</v>
      </c>
      <c r="B202" s="48">
        <v>44561</v>
      </c>
      <c r="C202" t="s">
        <v>25</v>
      </c>
      <c r="D202" t="s">
        <v>6</v>
      </c>
      <c r="E202" s="49" t="s">
        <v>1779</v>
      </c>
      <c r="F202" s="49" t="s">
        <v>531</v>
      </c>
      <c r="G202" t="s">
        <v>616</v>
      </c>
      <c r="H202" t="s">
        <v>39</v>
      </c>
      <c r="I202" t="s">
        <v>673</v>
      </c>
      <c r="J202" t="s">
        <v>43</v>
      </c>
      <c r="K202" t="s">
        <v>1578</v>
      </c>
      <c r="L202" t="s">
        <v>1579</v>
      </c>
      <c r="M202" t="s">
        <v>525</v>
      </c>
      <c r="N202" t="s">
        <v>1580</v>
      </c>
      <c r="O202" s="46">
        <v>1</v>
      </c>
      <c r="P202" t="s">
        <v>16</v>
      </c>
      <c r="Q202" t="s">
        <v>527</v>
      </c>
      <c r="R202" t="s">
        <v>528</v>
      </c>
      <c r="S202" t="s">
        <v>148</v>
      </c>
      <c r="T202" t="s">
        <v>630</v>
      </c>
      <c r="V202" t="s">
        <v>646</v>
      </c>
      <c r="Z202" t="s">
        <v>530</v>
      </c>
      <c r="AA202" t="s">
        <v>154</v>
      </c>
      <c r="AB202" t="s">
        <v>197</v>
      </c>
      <c r="AC202" t="s">
        <v>197</v>
      </c>
      <c r="AD202">
        <v>130</v>
      </c>
      <c r="AE202">
        <v>460</v>
      </c>
      <c r="AF202">
        <v>130</v>
      </c>
      <c r="AG202">
        <v>460</v>
      </c>
      <c r="AH202">
        <v>10</v>
      </c>
      <c r="AI202">
        <v>20</v>
      </c>
      <c r="AJ202">
        <v>22</v>
      </c>
      <c r="AK202">
        <v>28</v>
      </c>
      <c r="AL202">
        <v>35</v>
      </c>
      <c r="AM202">
        <v>65</v>
      </c>
      <c r="AN202">
        <v>23</v>
      </c>
      <c r="AO202">
        <v>37</v>
      </c>
      <c r="AP202">
        <v>70</v>
      </c>
      <c r="AQ202">
        <v>130</v>
      </c>
      <c r="AR202">
        <v>5</v>
      </c>
      <c r="AS202">
        <v>15</v>
      </c>
      <c r="AT202">
        <v>165</v>
      </c>
      <c r="AU202">
        <v>295</v>
      </c>
      <c r="AV202" t="s">
        <v>531</v>
      </c>
      <c r="AW202" t="s">
        <v>39</v>
      </c>
      <c r="AX202" t="s">
        <v>47</v>
      </c>
      <c r="AY202" t="s">
        <v>588</v>
      </c>
      <c r="AZ202" t="s">
        <v>154</v>
      </c>
      <c r="BA202" t="s">
        <v>197</v>
      </c>
      <c r="BB202" t="s">
        <v>197</v>
      </c>
      <c r="BC202" t="s">
        <v>197</v>
      </c>
      <c r="BD202" t="s">
        <v>197</v>
      </c>
      <c r="BE202" t="s">
        <v>154</v>
      </c>
      <c r="BF202" t="s">
        <v>197</v>
      </c>
      <c r="BG202" t="s">
        <v>197</v>
      </c>
      <c r="BH202" s="24">
        <v>2015</v>
      </c>
      <c r="BI202" s="24">
        <v>2020</v>
      </c>
      <c r="BJ202" t="s">
        <v>111</v>
      </c>
      <c r="BL202" t="s">
        <v>533</v>
      </c>
      <c r="CN202">
        <v>0</v>
      </c>
      <c r="CO202">
        <v>0</v>
      </c>
      <c r="DZ202">
        <v>0</v>
      </c>
      <c r="EA202">
        <v>0</v>
      </c>
      <c r="EF202" s="1">
        <v>1</v>
      </c>
      <c r="EG202" s="1">
        <v>0</v>
      </c>
      <c r="EH202" s="1">
        <v>0</v>
      </c>
      <c r="EI202" s="1">
        <v>0</v>
      </c>
      <c r="EJ202" t="s">
        <v>534</v>
      </c>
      <c r="EL202" t="s">
        <v>734</v>
      </c>
      <c r="EM202" t="s">
        <v>154</v>
      </c>
      <c r="EN202" t="s">
        <v>154</v>
      </c>
      <c r="EO202" t="s">
        <v>154</v>
      </c>
      <c r="EP202" t="s">
        <v>154</v>
      </c>
      <c r="EQ202" t="s">
        <v>154</v>
      </c>
      <c r="ER202" t="s">
        <v>197</v>
      </c>
      <c r="ES202" t="s">
        <v>197</v>
      </c>
      <c r="ET202" t="s">
        <v>154</v>
      </c>
      <c r="EU202" t="s">
        <v>154</v>
      </c>
      <c r="EV202" t="s">
        <v>197</v>
      </c>
      <c r="EW202" t="s">
        <v>197</v>
      </c>
      <c r="EX202" t="s">
        <v>537</v>
      </c>
      <c r="EY202" t="s">
        <v>537</v>
      </c>
      <c r="EZ202" t="s">
        <v>537</v>
      </c>
      <c r="FA202" t="s">
        <v>537</v>
      </c>
      <c r="FC202" t="s">
        <v>540</v>
      </c>
      <c r="FE202" t="s">
        <v>540</v>
      </c>
      <c r="FF202" t="s">
        <v>540</v>
      </c>
      <c r="FG202">
        <v>74</v>
      </c>
      <c r="FH202" t="s">
        <v>148</v>
      </c>
      <c r="FI202" t="s">
        <v>148</v>
      </c>
      <c r="FJ202" t="s">
        <v>148</v>
      </c>
      <c r="FN202" t="s">
        <v>148</v>
      </c>
      <c r="FQ202" t="s">
        <v>688</v>
      </c>
      <c r="FR202" t="s">
        <v>197</v>
      </c>
      <c r="FS202" t="s">
        <v>154</v>
      </c>
      <c r="FT202" t="s">
        <v>197</v>
      </c>
      <c r="FU202" t="s">
        <v>197</v>
      </c>
      <c r="FV202" t="s">
        <v>154</v>
      </c>
      <c r="FW202" t="s">
        <v>197</v>
      </c>
      <c r="FX202" t="s">
        <v>197</v>
      </c>
      <c r="FY202" t="s">
        <v>197</v>
      </c>
      <c r="FZ202" t="s">
        <v>550</v>
      </c>
      <c r="GA202" t="s">
        <v>543</v>
      </c>
      <c r="GB202" t="s">
        <v>648</v>
      </c>
      <c r="GC202" t="s">
        <v>197</v>
      </c>
      <c r="GD202" t="s">
        <v>154</v>
      </c>
      <c r="GE202" t="s">
        <v>154</v>
      </c>
      <c r="GF202" t="s">
        <v>197</v>
      </c>
      <c r="GG202" t="s">
        <v>197</v>
      </c>
      <c r="GH202" t="s">
        <v>147</v>
      </c>
      <c r="GP202" t="s">
        <v>147</v>
      </c>
      <c r="GY202" t="s">
        <v>634</v>
      </c>
      <c r="HH202" t="s">
        <v>543</v>
      </c>
      <c r="HK202" t="s">
        <v>148</v>
      </c>
      <c r="HL202" t="s">
        <v>574</v>
      </c>
      <c r="HM202" t="s">
        <v>154</v>
      </c>
      <c r="HN202" t="s">
        <v>197</v>
      </c>
      <c r="HO202" t="s">
        <v>197</v>
      </c>
      <c r="HP202" t="s">
        <v>197</v>
      </c>
      <c r="HQ202" t="s">
        <v>197</v>
      </c>
      <c r="HS202" t="s">
        <v>550</v>
      </c>
      <c r="HU202" t="s">
        <v>1581</v>
      </c>
      <c r="HV202" t="s">
        <v>197</v>
      </c>
      <c r="HW202" t="s">
        <v>154</v>
      </c>
      <c r="HX202" t="s">
        <v>197</v>
      </c>
      <c r="HY202" t="s">
        <v>197</v>
      </c>
      <c r="HZ202" t="s">
        <v>197</v>
      </c>
      <c r="IA202" t="s">
        <v>154</v>
      </c>
      <c r="IB202" t="s">
        <v>197</v>
      </c>
      <c r="IC202" t="s">
        <v>197</v>
      </c>
      <c r="ID202" t="s">
        <v>197</v>
      </c>
      <c r="IE202" t="s">
        <v>197</v>
      </c>
      <c r="IF202" t="s">
        <v>197</v>
      </c>
      <c r="IG202" t="s">
        <v>154</v>
      </c>
      <c r="IH202" t="s">
        <v>197</v>
      </c>
      <c r="II202" t="s">
        <v>1582</v>
      </c>
      <c r="IJ202" t="s">
        <v>147</v>
      </c>
      <c r="JH202" t="s">
        <v>148</v>
      </c>
      <c r="JI202" t="s">
        <v>596</v>
      </c>
      <c r="JJ202" t="s">
        <v>154</v>
      </c>
      <c r="JK202" t="s">
        <v>154</v>
      </c>
      <c r="JL202" t="s">
        <v>154</v>
      </c>
      <c r="JM202" t="s">
        <v>197</v>
      </c>
      <c r="JN202" t="s">
        <v>197</v>
      </c>
      <c r="JO202" t="s">
        <v>197</v>
      </c>
      <c r="JP202" t="s">
        <v>197</v>
      </c>
      <c r="JQ202" t="s">
        <v>197</v>
      </c>
      <c r="JR202" t="s">
        <v>613</v>
      </c>
      <c r="JS202" t="s">
        <v>197</v>
      </c>
      <c r="JT202" t="s">
        <v>197</v>
      </c>
      <c r="JU202" t="s">
        <v>154</v>
      </c>
      <c r="JV202" t="s">
        <v>197</v>
      </c>
      <c r="JW202" t="s">
        <v>154</v>
      </c>
      <c r="JX202" t="s">
        <v>154</v>
      </c>
      <c r="JY202" t="s">
        <v>197</v>
      </c>
      <c r="JZ202" t="s">
        <v>147</v>
      </c>
      <c r="KA202" t="s">
        <v>180</v>
      </c>
      <c r="KB202" t="s">
        <v>555</v>
      </c>
      <c r="KD202" t="s">
        <v>614</v>
      </c>
      <c r="KE202" t="s">
        <v>154</v>
      </c>
      <c r="KF202" t="s">
        <v>197</v>
      </c>
      <c r="KG202" t="s">
        <v>197</v>
      </c>
      <c r="KH202" t="s">
        <v>197</v>
      </c>
      <c r="KI202" t="s">
        <v>197</v>
      </c>
      <c r="KJ202" t="s">
        <v>154</v>
      </c>
      <c r="KK202" t="s">
        <v>197</v>
      </c>
      <c r="KM202" t="s">
        <v>557</v>
      </c>
      <c r="KN202" t="s">
        <v>148</v>
      </c>
      <c r="KO202" t="s">
        <v>558</v>
      </c>
      <c r="KP202" t="s">
        <v>600</v>
      </c>
      <c r="KR202" t="s">
        <v>148</v>
      </c>
      <c r="KS202" t="s">
        <v>601</v>
      </c>
      <c r="KT202" t="s">
        <v>154</v>
      </c>
      <c r="KU202" t="s">
        <v>154</v>
      </c>
      <c r="KV202" t="s">
        <v>197</v>
      </c>
      <c r="KX202" t="s">
        <v>615</v>
      </c>
      <c r="KY202" t="s">
        <v>154</v>
      </c>
      <c r="KZ202" t="s">
        <v>197</v>
      </c>
      <c r="LA202" t="s">
        <v>154</v>
      </c>
      <c r="LB202" t="s">
        <v>197</v>
      </c>
      <c r="LC202" t="s">
        <v>154</v>
      </c>
      <c r="LD202" t="s">
        <v>197</v>
      </c>
      <c r="LE202" t="s">
        <v>197</v>
      </c>
      <c r="LF202" t="s">
        <v>197</v>
      </c>
      <c r="LG202" t="s">
        <v>197</v>
      </c>
      <c r="LH202" t="s">
        <v>197</v>
      </c>
      <c r="LJ202">
        <v>3</v>
      </c>
      <c r="LK202" s="24"/>
    </row>
    <row r="203" spans="1:323" x14ac:dyDescent="0.25">
      <c r="A203" s="48">
        <v>44543</v>
      </c>
      <c r="B203" s="48">
        <v>44561</v>
      </c>
      <c r="C203" t="s">
        <v>25</v>
      </c>
      <c r="D203" t="s">
        <v>6</v>
      </c>
      <c r="E203" s="49" t="s">
        <v>1779</v>
      </c>
      <c r="F203" s="49" t="s">
        <v>531</v>
      </c>
      <c r="G203" t="s">
        <v>521</v>
      </c>
      <c r="H203" t="s">
        <v>34</v>
      </c>
      <c r="I203" t="s">
        <v>584</v>
      </c>
      <c r="J203" t="s">
        <v>35</v>
      </c>
      <c r="K203" t="s">
        <v>1583</v>
      </c>
      <c r="L203" t="s">
        <v>1584</v>
      </c>
      <c r="M203" t="s">
        <v>525</v>
      </c>
      <c r="N203" t="s">
        <v>35</v>
      </c>
      <c r="O203" s="46">
        <v>9</v>
      </c>
      <c r="P203" t="s">
        <v>18</v>
      </c>
      <c r="S203" t="s">
        <v>148</v>
      </c>
      <c r="W203">
        <v>18</v>
      </c>
      <c r="X203">
        <v>105</v>
      </c>
      <c r="Z203" t="s">
        <v>681</v>
      </c>
      <c r="AA203" t="s">
        <v>154</v>
      </c>
      <c r="AB203" t="s">
        <v>154</v>
      </c>
      <c r="AC203" t="s">
        <v>154</v>
      </c>
      <c r="AD203">
        <v>465</v>
      </c>
      <c r="AE203">
        <v>2331</v>
      </c>
      <c r="AF203">
        <v>250</v>
      </c>
      <c r="AG203">
        <v>1031</v>
      </c>
      <c r="AH203">
        <v>31</v>
      </c>
      <c r="AI203">
        <v>31</v>
      </c>
      <c r="AJ203">
        <v>52</v>
      </c>
      <c r="AK203">
        <v>62</v>
      </c>
      <c r="AL203">
        <v>72</v>
      </c>
      <c r="AM203">
        <v>72</v>
      </c>
      <c r="AN203">
        <v>82</v>
      </c>
      <c r="AO203">
        <v>93</v>
      </c>
      <c r="AP203">
        <v>196</v>
      </c>
      <c r="AQ203">
        <v>278</v>
      </c>
      <c r="AR203">
        <v>31</v>
      </c>
      <c r="AS203">
        <v>31</v>
      </c>
      <c r="AT203">
        <v>464</v>
      </c>
      <c r="AU203">
        <v>567</v>
      </c>
      <c r="AV203" t="s">
        <v>531</v>
      </c>
      <c r="AW203" t="s">
        <v>34</v>
      </c>
      <c r="AX203" t="s">
        <v>36</v>
      </c>
      <c r="AY203" t="s">
        <v>532</v>
      </c>
      <c r="AZ203" t="s">
        <v>154</v>
      </c>
      <c r="BA203" t="s">
        <v>197</v>
      </c>
      <c r="BB203" t="s">
        <v>197</v>
      </c>
      <c r="BC203" t="s">
        <v>197</v>
      </c>
      <c r="BD203" t="s">
        <v>154</v>
      </c>
      <c r="BE203" t="s">
        <v>154</v>
      </c>
      <c r="BF203" t="s">
        <v>197</v>
      </c>
      <c r="BG203" t="s">
        <v>197</v>
      </c>
      <c r="BH203" s="24">
        <v>2016</v>
      </c>
      <c r="BI203" s="24">
        <v>2016</v>
      </c>
      <c r="BJ203" t="s">
        <v>111</v>
      </c>
      <c r="BL203" t="s">
        <v>533</v>
      </c>
      <c r="BM203">
        <v>120</v>
      </c>
      <c r="BN203">
        <v>800</v>
      </c>
      <c r="BO203">
        <v>24</v>
      </c>
      <c r="BP203">
        <v>24</v>
      </c>
      <c r="BQ203">
        <v>40</v>
      </c>
      <c r="BR203">
        <v>48</v>
      </c>
      <c r="BS203">
        <v>56</v>
      </c>
      <c r="BT203">
        <v>56</v>
      </c>
      <c r="BU203">
        <v>64</v>
      </c>
      <c r="BV203">
        <v>72</v>
      </c>
      <c r="BW203">
        <v>152</v>
      </c>
      <c r="BX203">
        <v>216</v>
      </c>
      <c r="BY203">
        <v>24</v>
      </c>
      <c r="BZ203">
        <v>24</v>
      </c>
      <c r="CA203">
        <v>360</v>
      </c>
      <c r="CB203">
        <v>440</v>
      </c>
      <c r="CC203" t="s">
        <v>531</v>
      </c>
      <c r="CD203" t="s">
        <v>34</v>
      </c>
      <c r="CE203" t="s">
        <v>532</v>
      </c>
      <c r="CF203" t="s">
        <v>154</v>
      </c>
      <c r="CG203" t="s">
        <v>197</v>
      </c>
      <c r="CH203" t="s">
        <v>197</v>
      </c>
      <c r="CI203" t="s">
        <v>197</v>
      </c>
      <c r="CJ203" t="s">
        <v>154</v>
      </c>
      <c r="CK203" t="s">
        <v>154</v>
      </c>
      <c r="CL203" t="s">
        <v>197</v>
      </c>
      <c r="CM203" t="s">
        <v>197</v>
      </c>
      <c r="CN203">
        <v>2021</v>
      </c>
      <c r="CO203">
        <v>2021</v>
      </c>
      <c r="CP203" t="s">
        <v>112</v>
      </c>
      <c r="CR203" t="s">
        <v>148</v>
      </c>
      <c r="CY203">
        <v>95</v>
      </c>
      <c r="CZ203">
        <v>500</v>
      </c>
      <c r="DA203">
        <v>15</v>
      </c>
      <c r="DB203">
        <v>15</v>
      </c>
      <c r="DC203">
        <v>25</v>
      </c>
      <c r="DD203">
        <v>30</v>
      </c>
      <c r="DE203">
        <v>35</v>
      </c>
      <c r="DF203">
        <v>35</v>
      </c>
      <c r="DG203">
        <v>40</v>
      </c>
      <c r="DH203">
        <v>45</v>
      </c>
      <c r="DI203">
        <v>95</v>
      </c>
      <c r="DJ203">
        <v>135</v>
      </c>
      <c r="DK203">
        <v>15</v>
      </c>
      <c r="DL203">
        <v>15</v>
      </c>
      <c r="DM203">
        <v>225</v>
      </c>
      <c r="DN203">
        <v>275</v>
      </c>
      <c r="DO203" t="s">
        <v>567</v>
      </c>
      <c r="DP203" t="s">
        <v>607</v>
      </c>
      <c r="DQ203" t="s">
        <v>916</v>
      </c>
      <c r="DR203" t="s">
        <v>197</v>
      </c>
      <c r="DS203" t="s">
        <v>197</v>
      </c>
      <c r="DT203" t="s">
        <v>197</v>
      </c>
      <c r="DU203" t="s">
        <v>197</v>
      </c>
      <c r="DV203" t="s">
        <v>197</v>
      </c>
      <c r="DW203" t="s">
        <v>154</v>
      </c>
      <c r="DX203" t="s">
        <v>197</v>
      </c>
      <c r="DY203" t="s">
        <v>154</v>
      </c>
      <c r="DZ203">
        <v>2015</v>
      </c>
      <c r="EA203">
        <v>2015</v>
      </c>
      <c r="EB203" t="s">
        <v>111</v>
      </c>
      <c r="ED203" t="s">
        <v>658</v>
      </c>
      <c r="EF203" s="1">
        <v>0.84745762711864403</v>
      </c>
      <c r="EG203" s="1">
        <v>0</v>
      </c>
      <c r="EH203" s="1">
        <v>0.15254237288135594</v>
      </c>
      <c r="EI203" s="1">
        <v>0</v>
      </c>
      <c r="EJ203" t="s">
        <v>534</v>
      </c>
      <c r="EL203" t="s">
        <v>1585</v>
      </c>
      <c r="EM203" t="s">
        <v>154</v>
      </c>
      <c r="EN203" t="s">
        <v>154</v>
      </c>
      <c r="EO203" t="s">
        <v>154</v>
      </c>
      <c r="EP203" t="s">
        <v>154</v>
      </c>
      <c r="EQ203" t="s">
        <v>197</v>
      </c>
      <c r="ER203" t="s">
        <v>154</v>
      </c>
      <c r="ES203" t="s">
        <v>154</v>
      </c>
      <c r="ET203" t="s">
        <v>197</v>
      </c>
      <c r="EU203" t="s">
        <v>154</v>
      </c>
      <c r="EV203" t="s">
        <v>197</v>
      </c>
      <c r="EW203" t="s">
        <v>197</v>
      </c>
      <c r="EX203" t="s">
        <v>590</v>
      </c>
      <c r="EY203" t="s">
        <v>537</v>
      </c>
      <c r="EZ203" t="s">
        <v>876</v>
      </c>
      <c r="FB203" t="s">
        <v>537</v>
      </c>
      <c r="FD203" t="s">
        <v>540</v>
      </c>
      <c r="FE203" t="s">
        <v>540</v>
      </c>
      <c r="FF203" t="s">
        <v>540</v>
      </c>
      <c r="FG203">
        <v>112</v>
      </c>
      <c r="FH203" t="s">
        <v>147</v>
      </c>
      <c r="FI203" t="s">
        <v>147</v>
      </c>
      <c r="FJ203" t="s">
        <v>147</v>
      </c>
      <c r="FK203" t="s">
        <v>1586</v>
      </c>
      <c r="FL203" t="s">
        <v>541</v>
      </c>
      <c r="FM203" t="s">
        <v>541</v>
      </c>
      <c r="FN203" t="s">
        <v>148</v>
      </c>
      <c r="FQ203" t="s">
        <v>572</v>
      </c>
      <c r="FR203" t="s">
        <v>197</v>
      </c>
      <c r="FS203" t="s">
        <v>154</v>
      </c>
      <c r="FT203" t="s">
        <v>197</v>
      </c>
      <c r="FU203" t="s">
        <v>197</v>
      </c>
      <c r="FV203" t="s">
        <v>197</v>
      </c>
      <c r="FW203" t="s">
        <v>197</v>
      </c>
      <c r="FX203" t="s">
        <v>197</v>
      </c>
      <c r="FY203" t="s">
        <v>197</v>
      </c>
      <c r="FZ203" t="s">
        <v>550</v>
      </c>
      <c r="GA203" t="s">
        <v>543</v>
      </c>
      <c r="GB203" t="s">
        <v>699</v>
      </c>
      <c r="GC203" t="s">
        <v>197</v>
      </c>
      <c r="GD203" t="s">
        <v>197</v>
      </c>
      <c r="GE203" t="s">
        <v>154</v>
      </c>
      <c r="GF203" t="s">
        <v>154</v>
      </c>
      <c r="GG203" t="s">
        <v>197</v>
      </c>
      <c r="GH203" t="s">
        <v>148</v>
      </c>
      <c r="GI203">
        <v>192</v>
      </c>
      <c r="GJ203" t="s">
        <v>591</v>
      </c>
      <c r="GK203" t="s">
        <v>154</v>
      </c>
      <c r="GL203" t="s">
        <v>197</v>
      </c>
      <c r="GM203" t="s">
        <v>633</v>
      </c>
      <c r="GN203" t="s">
        <v>147</v>
      </c>
      <c r="GO203" t="s">
        <v>593</v>
      </c>
      <c r="GP203" t="s">
        <v>147</v>
      </c>
      <c r="GY203" t="s">
        <v>634</v>
      </c>
      <c r="HH203" t="s">
        <v>632</v>
      </c>
      <c r="HK203" t="s">
        <v>148</v>
      </c>
      <c r="HL203" t="s">
        <v>574</v>
      </c>
      <c r="HM203" t="s">
        <v>154</v>
      </c>
      <c r="HN203" t="s">
        <v>197</v>
      </c>
      <c r="HO203" t="s">
        <v>197</v>
      </c>
      <c r="HP203" t="s">
        <v>197</v>
      </c>
      <c r="HQ203" t="s">
        <v>197</v>
      </c>
      <c r="HS203" t="s">
        <v>550</v>
      </c>
      <c r="HU203" t="s">
        <v>1322</v>
      </c>
      <c r="HV203" t="s">
        <v>197</v>
      </c>
      <c r="HW203" t="s">
        <v>197</v>
      </c>
      <c r="HX203" t="s">
        <v>197</v>
      </c>
      <c r="HY203" t="s">
        <v>197</v>
      </c>
      <c r="HZ203" t="s">
        <v>197</v>
      </c>
      <c r="IA203" t="s">
        <v>154</v>
      </c>
      <c r="IB203" t="s">
        <v>154</v>
      </c>
      <c r="IC203" t="s">
        <v>197</v>
      </c>
      <c r="ID203" t="s">
        <v>154</v>
      </c>
      <c r="IE203" t="s">
        <v>197</v>
      </c>
      <c r="IF203" t="s">
        <v>197</v>
      </c>
      <c r="IG203" t="s">
        <v>197</v>
      </c>
      <c r="IH203" t="s">
        <v>197</v>
      </c>
      <c r="IJ203" t="s">
        <v>147</v>
      </c>
      <c r="JH203" t="s">
        <v>148</v>
      </c>
      <c r="JI203" t="s">
        <v>661</v>
      </c>
      <c r="JJ203" t="s">
        <v>154</v>
      </c>
      <c r="JK203" t="s">
        <v>197</v>
      </c>
      <c r="JL203" t="s">
        <v>154</v>
      </c>
      <c r="JM203" t="s">
        <v>197</v>
      </c>
      <c r="JN203" t="s">
        <v>154</v>
      </c>
      <c r="JO203" t="s">
        <v>197</v>
      </c>
      <c r="JP203" t="s">
        <v>197</v>
      </c>
      <c r="JQ203" t="s">
        <v>197</v>
      </c>
      <c r="JR203" t="s">
        <v>710</v>
      </c>
      <c r="JS203" t="s">
        <v>197</v>
      </c>
      <c r="JT203" t="s">
        <v>197</v>
      </c>
      <c r="JU203" t="s">
        <v>154</v>
      </c>
      <c r="JV203" t="s">
        <v>154</v>
      </c>
      <c r="JW203" t="s">
        <v>154</v>
      </c>
      <c r="JX203" t="s">
        <v>197</v>
      </c>
      <c r="JY203" t="s">
        <v>197</v>
      </c>
      <c r="JZ203" t="s">
        <v>147</v>
      </c>
      <c r="KA203" t="s">
        <v>180</v>
      </c>
      <c r="KB203" t="s">
        <v>598</v>
      </c>
      <c r="KD203" t="s">
        <v>599</v>
      </c>
      <c r="KE203" t="s">
        <v>197</v>
      </c>
      <c r="KF203" t="s">
        <v>197</v>
      </c>
      <c r="KG203" t="s">
        <v>197</v>
      </c>
      <c r="KH203" t="s">
        <v>154</v>
      </c>
      <c r="KI203" t="s">
        <v>197</v>
      </c>
      <c r="KJ203" t="s">
        <v>154</v>
      </c>
      <c r="KK203" t="s">
        <v>197</v>
      </c>
      <c r="KM203" t="s">
        <v>557</v>
      </c>
      <c r="KN203" t="s">
        <v>148</v>
      </c>
      <c r="KO203" t="s">
        <v>864</v>
      </c>
      <c r="KP203" t="s">
        <v>559</v>
      </c>
      <c r="KR203" t="s">
        <v>148</v>
      </c>
      <c r="KS203" t="s">
        <v>761</v>
      </c>
      <c r="KT203" t="s">
        <v>154</v>
      </c>
      <c r="KU203" t="s">
        <v>197</v>
      </c>
      <c r="KV203" t="s">
        <v>197</v>
      </c>
      <c r="KX203" t="s">
        <v>1587</v>
      </c>
      <c r="KY203" t="s">
        <v>154</v>
      </c>
      <c r="KZ203" t="s">
        <v>154</v>
      </c>
      <c r="LA203" t="s">
        <v>197</v>
      </c>
      <c r="LB203" t="s">
        <v>197</v>
      </c>
      <c r="LC203" t="s">
        <v>197</v>
      </c>
      <c r="LD203" t="s">
        <v>197</v>
      </c>
      <c r="LE203" t="s">
        <v>197</v>
      </c>
      <c r="LF203" t="s">
        <v>154</v>
      </c>
      <c r="LG203" t="s">
        <v>197</v>
      </c>
      <c r="LH203" t="s">
        <v>197</v>
      </c>
      <c r="LJ203">
        <v>3</v>
      </c>
      <c r="LK203" s="24"/>
    </row>
    <row r="204" spans="1:323" x14ac:dyDescent="0.25">
      <c r="A204" s="48">
        <v>44543</v>
      </c>
      <c r="B204" s="48">
        <v>44561</v>
      </c>
      <c r="C204" t="s">
        <v>25</v>
      </c>
      <c r="D204" t="s">
        <v>6</v>
      </c>
      <c r="E204" s="49" t="s">
        <v>1779</v>
      </c>
      <c r="F204" s="49" t="s">
        <v>531</v>
      </c>
      <c r="G204" t="s">
        <v>521</v>
      </c>
      <c r="H204" t="s">
        <v>34</v>
      </c>
      <c r="I204" t="s">
        <v>584</v>
      </c>
      <c r="J204" t="s">
        <v>35</v>
      </c>
      <c r="K204" t="s">
        <v>1588</v>
      </c>
      <c r="L204" t="s">
        <v>1589</v>
      </c>
      <c r="M204" t="s">
        <v>705</v>
      </c>
      <c r="P204" t="s">
        <v>16</v>
      </c>
      <c r="Q204" t="s">
        <v>527</v>
      </c>
      <c r="R204" t="s">
        <v>528</v>
      </c>
      <c r="S204" t="s">
        <v>148</v>
      </c>
      <c r="T204" t="s">
        <v>529</v>
      </c>
      <c r="Z204" t="s">
        <v>655</v>
      </c>
      <c r="AA204" t="s">
        <v>154</v>
      </c>
      <c r="AB204" t="s">
        <v>197</v>
      </c>
      <c r="AC204" t="s">
        <v>154</v>
      </c>
      <c r="AD204">
        <v>490</v>
      </c>
      <c r="AE204">
        <v>2140</v>
      </c>
      <c r="AF204">
        <v>305</v>
      </c>
      <c r="AG204">
        <v>1480</v>
      </c>
      <c r="AH204">
        <v>50</v>
      </c>
      <c r="AI204">
        <v>30</v>
      </c>
      <c r="AJ204">
        <v>83</v>
      </c>
      <c r="AK204">
        <v>130</v>
      </c>
      <c r="AL204">
        <v>57</v>
      </c>
      <c r="AM204">
        <v>70</v>
      </c>
      <c r="AN204">
        <v>80</v>
      </c>
      <c r="AO204">
        <v>70</v>
      </c>
      <c r="AP204">
        <v>400</v>
      </c>
      <c r="AQ204">
        <v>430</v>
      </c>
      <c r="AR204">
        <v>30</v>
      </c>
      <c r="AS204">
        <v>50</v>
      </c>
      <c r="AT204">
        <v>700</v>
      </c>
      <c r="AU204">
        <v>780</v>
      </c>
      <c r="AV204" t="s">
        <v>531</v>
      </c>
      <c r="AW204" t="s">
        <v>34</v>
      </c>
      <c r="AX204" t="s">
        <v>36</v>
      </c>
      <c r="AY204" t="s">
        <v>532</v>
      </c>
      <c r="AZ204" t="s">
        <v>154</v>
      </c>
      <c r="BA204" t="s">
        <v>197</v>
      </c>
      <c r="BB204" t="s">
        <v>197</v>
      </c>
      <c r="BC204" t="s">
        <v>197</v>
      </c>
      <c r="BD204" t="s">
        <v>154</v>
      </c>
      <c r="BE204" t="s">
        <v>154</v>
      </c>
      <c r="BF204" t="s">
        <v>197</v>
      </c>
      <c r="BG204" t="s">
        <v>197</v>
      </c>
      <c r="BH204" s="24">
        <v>2015</v>
      </c>
      <c r="BI204" s="24">
        <v>2015</v>
      </c>
      <c r="BJ204" t="s">
        <v>111</v>
      </c>
      <c r="BL204" t="s">
        <v>533</v>
      </c>
      <c r="CN204">
        <v>0</v>
      </c>
      <c r="CO204">
        <v>0</v>
      </c>
      <c r="CY204">
        <v>185</v>
      </c>
      <c r="CZ204">
        <v>660</v>
      </c>
      <c r="DA204">
        <v>8</v>
      </c>
      <c r="DB204">
        <v>12</v>
      </c>
      <c r="DC204">
        <v>25</v>
      </c>
      <c r="DD204">
        <v>40</v>
      </c>
      <c r="DE204">
        <v>60</v>
      </c>
      <c r="DF204">
        <v>40</v>
      </c>
      <c r="DG204">
        <v>25</v>
      </c>
      <c r="DH204">
        <v>30</v>
      </c>
      <c r="DI204">
        <v>180</v>
      </c>
      <c r="DJ204">
        <v>210</v>
      </c>
      <c r="DK204">
        <v>18</v>
      </c>
      <c r="DL204">
        <v>12</v>
      </c>
      <c r="DM204">
        <v>316</v>
      </c>
      <c r="DN204">
        <v>344</v>
      </c>
      <c r="DO204" t="s">
        <v>684</v>
      </c>
      <c r="DP204" t="s">
        <v>685</v>
      </c>
      <c r="DQ204" t="s">
        <v>657</v>
      </c>
      <c r="DR204" t="s">
        <v>154</v>
      </c>
      <c r="DS204" t="s">
        <v>197</v>
      </c>
      <c r="DT204" t="s">
        <v>197</v>
      </c>
      <c r="DU204" t="s">
        <v>197</v>
      </c>
      <c r="DV204" t="s">
        <v>197</v>
      </c>
      <c r="DW204" t="s">
        <v>197</v>
      </c>
      <c r="DX204" t="s">
        <v>197</v>
      </c>
      <c r="DY204" t="s">
        <v>154</v>
      </c>
      <c r="DZ204">
        <v>2019</v>
      </c>
      <c r="EA204">
        <v>2020</v>
      </c>
      <c r="EB204" t="s">
        <v>111</v>
      </c>
      <c r="ED204" t="s">
        <v>658</v>
      </c>
      <c r="EF204" s="1">
        <v>1</v>
      </c>
      <c r="EG204" s="1">
        <v>0</v>
      </c>
      <c r="EH204" s="1">
        <v>0</v>
      </c>
      <c r="EI204" s="1">
        <v>0</v>
      </c>
      <c r="EJ204" t="s">
        <v>534</v>
      </c>
      <c r="EL204" t="s">
        <v>1590</v>
      </c>
      <c r="EM204" t="s">
        <v>154</v>
      </c>
      <c r="EN204" t="s">
        <v>154</v>
      </c>
      <c r="EO204" t="s">
        <v>197</v>
      </c>
      <c r="EP204" t="s">
        <v>154</v>
      </c>
      <c r="EQ204" t="s">
        <v>197</v>
      </c>
      <c r="ER204" t="s">
        <v>197</v>
      </c>
      <c r="ES204" t="s">
        <v>154</v>
      </c>
      <c r="ET204" t="s">
        <v>154</v>
      </c>
      <c r="EU204" t="s">
        <v>154</v>
      </c>
      <c r="EV204" t="s">
        <v>197</v>
      </c>
      <c r="EW204" t="s">
        <v>197</v>
      </c>
      <c r="EX204" t="s">
        <v>590</v>
      </c>
      <c r="EY204" t="s">
        <v>537</v>
      </c>
      <c r="EZ204" t="s">
        <v>537</v>
      </c>
      <c r="FC204" t="s">
        <v>539</v>
      </c>
      <c r="FD204" t="s">
        <v>539</v>
      </c>
      <c r="FF204" t="s">
        <v>539</v>
      </c>
      <c r="FG204">
        <v>311</v>
      </c>
      <c r="FH204" t="s">
        <v>148</v>
      </c>
      <c r="FI204" t="s">
        <v>148</v>
      </c>
      <c r="FJ204" t="s">
        <v>148</v>
      </c>
      <c r="FN204" t="s">
        <v>148</v>
      </c>
      <c r="FQ204" t="s">
        <v>572</v>
      </c>
      <c r="FR204" t="s">
        <v>197</v>
      </c>
      <c r="FS204" t="s">
        <v>154</v>
      </c>
      <c r="FT204" t="s">
        <v>197</v>
      </c>
      <c r="FU204" t="s">
        <v>197</v>
      </c>
      <c r="FV204" t="s">
        <v>197</v>
      </c>
      <c r="FW204" t="s">
        <v>197</v>
      </c>
      <c r="FX204" t="s">
        <v>197</v>
      </c>
      <c r="FY204" t="s">
        <v>197</v>
      </c>
      <c r="FZ204" t="s">
        <v>550</v>
      </c>
      <c r="GA204" t="s">
        <v>632</v>
      </c>
      <c r="GB204" t="s">
        <v>980</v>
      </c>
      <c r="GC204" t="s">
        <v>197</v>
      </c>
      <c r="GD204" t="s">
        <v>154</v>
      </c>
      <c r="GE204" t="s">
        <v>154</v>
      </c>
      <c r="GF204" t="s">
        <v>154</v>
      </c>
      <c r="GG204" t="s">
        <v>197</v>
      </c>
      <c r="GH204" t="s">
        <v>148</v>
      </c>
      <c r="GI204">
        <v>50</v>
      </c>
      <c r="GJ204" t="s">
        <v>591</v>
      </c>
      <c r="GK204" t="s">
        <v>154</v>
      </c>
      <c r="GL204" t="s">
        <v>197</v>
      </c>
      <c r="GM204" t="s">
        <v>592</v>
      </c>
      <c r="GN204" t="s">
        <v>147</v>
      </c>
      <c r="GO204" t="s">
        <v>593</v>
      </c>
      <c r="GP204" t="s">
        <v>147</v>
      </c>
      <c r="GY204" t="s">
        <v>634</v>
      </c>
      <c r="HH204" t="s">
        <v>543</v>
      </c>
      <c r="HK204" t="s">
        <v>148</v>
      </c>
      <c r="HL204" t="s">
        <v>549</v>
      </c>
      <c r="HM204" t="s">
        <v>197</v>
      </c>
      <c r="HN204" t="s">
        <v>154</v>
      </c>
      <c r="HO204" t="s">
        <v>197</v>
      </c>
      <c r="HP204" t="s">
        <v>197</v>
      </c>
      <c r="HQ204" t="s">
        <v>197</v>
      </c>
      <c r="HS204" t="s">
        <v>550</v>
      </c>
      <c r="HU204" t="s">
        <v>1177</v>
      </c>
      <c r="HV204" t="s">
        <v>197</v>
      </c>
      <c r="HW204" t="s">
        <v>197</v>
      </c>
      <c r="HX204" t="s">
        <v>197</v>
      </c>
      <c r="HY204" t="s">
        <v>197</v>
      </c>
      <c r="HZ204" t="s">
        <v>197</v>
      </c>
      <c r="IA204" t="s">
        <v>154</v>
      </c>
      <c r="IB204" t="s">
        <v>197</v>
      </c>
      <c r="IC204" t="s">
        <v>154</v>
      </c>
      <c r="ID204" t="s">
        <v>154</v>
      </c>
      <c r="IE204" t="s">
        <v>197</v>
      </c>
      <c r="IF204" t="s">
        <v>197</v>
      </c>
      <c r="IG204" t="s">
        <v>197</v>
      </c>
      <c r="IH204" t="s">
        <v>197</v>
      </c>
      <c r="IJ204" t="s">
        <v>147</v>
      </c>
      <c r="JH204" t="s">
        <v>148</v>
      </c>
      <c r="JI204" t="s">
        <v>553</v>
      </c>
      <c r="JJ204" t="s">
        <v>154</v>
      </c>
      <c r="JK204" t="s">
        <v>154</v>
      </c>
      <c r="JL204" t="s">
        <v>197</v>
      </c>
      <c r="JM204" t="s">
        <v>197</v>
      </c>
      <c r="JN204" t="s">
        <v>197</v>
      </c>
      <c r="JO204" t="s">
        <v>197</v>
      </c>
      <c r="JP204" t="s">
        <v>197</v>
      </c>
      <c r="JQ204" t="s">
        <v>197</v>
      </c>
      <c r="JR204" t="s">
        <v>613</v>
      </c>
      <c r="JS204" t="s">
        <v>197</v>
      </c>
      <c r="JT204" t="s">
        <v>197</v>
      </c>
      <c r="JU204" t="s">
        <v>154</v>
      </c>
      <c r="JV204" t="s">
        <v>197</v>
      </c>
      <c r="JW204" t="s">
        <v>154</v>
      </c>
      <c r="JX204" t="s">
        <v>154</v>
      </c>
      <c r="JY204" t="s">
        <v>197</v>
      </c>
      <c r="JZ204" t="s">
        <v>148</v>
      </c>
      <c r="KB204" t="s">
        <v>555</v>
      </c>
      <c r="KD204" t="s">
        <v>599</v>
      </c>
      <c r="KE204" t="s">
        <v>197</v>
      </c>
      <c r="KF204" t="s">
        <v>197</v>
      </c>
      <c r="KG204" t="s">
        <v>197</v>
      </c>
      <c r="KH204" t="s">
        <v>154</v>
      </c>
      <c r="KI204" t="s">
        <v>197</v>
      </c>
      <c r="KJ204" t="s">
        <v>154</v>
      </c>
      <c r="KK204" t="s">
        <v>197</v>
      </c>
      <c r="KM204" t="s">
        <v>557</v>
      </c>
      <c r="KN204" t="s">
        <v>148</v>
      </c>
      <c r="KO204" t="s">
        <v>641</v>
      </c>
      <c r="KP204" t="s">
        <v>642</v>
      </c>
      <c r="KR204" t="s">
        <v>148</v>
      </c>
      <c r="KS204" t="s">
        <v>761</v>
      </c>
      <c r="KT204" t="s">
        <v>154</v>
      </c>
      <c r="KU204" t="s">
        <v>197</v>
      </c>
      <c r="KV204" t="s">
        <v>197</v>
      </c>
      <c r="KX204" t="s">
        <v>561</v>
      </c>
      <c r="KY204" t="s">
        <v>154</v>
      </c>
      <c r="KZ204" t="s">
        <v>154</v>
      </c>
      <c r="LA204" t="s">
        <v>197</v>
      </c>
      <c r="LB204" t="s">
        <v>197</v>
      </c>
      <c r="LC204" t="s">
        <v>197</v>
      </c>
      <c r="LD204" t="s">
        <v>197</v>
      </c>
      <c r="LE204" t="s">
        <v>197</v>
      </c>
      <c r="LF204" t="s">
        <v>154</v>
      </c>
      <c r="LG204" t="s">
        <v>197</v>
      </c>
      <c r="LH204" t="s">
        <v>197</v>
      </c>
      <c r="LJ204">
        <v>3</v>
      </c>
      <c r="LK204" s="24"/>
    </row>
    <row r="205" spans="1:323" x14ac:dyDescent="0.25">
      <c r="A205" s="48">
        <v>44541</v>
      </c>
      <c r="B205" s="48">
        <v>44561</v>
      </c>
      <c r="C205" t="s">
        <v>25</v>
      </c>
      <c r="D205" t="s">
        <v>6</v>
      </c>
      <c r="E205" s="49" t="s">
        <v>1779</v>
      </c>
      <c r="F205" s="49" t="s">
        <v>531</v>
      </c>
      <c r="G205" t="s">
        <v>521</v>
      </c>
      <c r="H205" t="s">
        <v>34</v>
      </c>
      <c r="I205" t="s">
        <v>522</v>
      </c>
      <c r="J205" t="s">
        <v>38</v>
      </c>
      <c r="K205" t="s">
        <v>703</v>
      </c>
      <c r="L205" t="s">
        <v>1591</v>
      </c>
      <c r="M205" t="s">
        <v>525</v>
      </c>
      <c r="N205" t="s">
        <v>945</v>
      </c>
      <c r="O205" s="46">
        <v>6</v>
      </c>
      <c r="P205" t="s">
        <v>16</v>
      </c>
      <c r="Q205" t="s">
        <v>527</v>
      </c>
      <c r="R205" t="s">
        <v>528</v>
      </c>
      <c r="S205" t="s">
        <v>148</v>
      </c>
      <c r="T205" t="s">
        <v>529</v>
      </c>
      <c r="Z205" t="s">
        <v>530</v>
      </c>
      <c r="AA205" t="s">
        <v>154</v>
      </c>
      <c r="AB205" t="s">
        <v>197</v>
      </c>
      <c r="AC205" t="s">
        <v>197</v>
      </c>
      <c r="AD205">
        <v>90</v>
      </c>
      <c r="AE205">
        <v>485</v>
      </c>
      <c r="AF205">
        <v>90</v>
      </c>
      <c r="AG205">
        <v>485</v>
      </c>
      <c r="AH205">
        <v>19</v>
      </c>
      <c r="AI205">
        <v>21</v>
      </c>
      <c r="AJ205">
        <v>22</v>
      </c>
      <c r="AK205">
        <v>27</v>
      </c>
      <c r="AL205">
        <v>32</v>
      </c>
      <c r="AM205">
        <v>50</v>
      </c>
      <c r="AN205">
        <v>40</v>
      </c>
      <c r="AO205">
        <v>61</v>
      </c>
      <c r="AP205">
        <v>76</v>
      </c>
      <c r="AQ205">
        <v>112</v>
      </c>
      <c r="AR205">
        <v>10</v>
      </c>
      <c r="AS205">
        <v>15</v>
      </c>
      <c r="AT205">
        <v>199</v>
      </c>
      <c r="AU205">
        <v>286</v>
      </c>
      <c r="AV205" t="s">
        <v>531</v>
      </c>
      <c r="AW205" t="s">
        <v>39</v>
      </c>
      <c r="AX205" t="s">
        <v>47</v>
      </c>
      <c r="AY205" t="s">
        <v>682</v>
      </c>
      <c r="AZ205" t="s">
        <v>154</v>
      </c>
      <c r="BA205" t="s">
        <v>197</v>
      </c>
      <c r="BB205" t="s">
        <v>197</v>
      </c>
      <c r="BC205" t="s">
        <v>197</v>
      </c>
      <c r="BD205" t="s">
        <v>197</v>
      </c>
      <c r="BE205" t="s">
        <v>154</v>
      </c>
      <c r="BF205" t="s">
        <v>197</v>
      </c>
      <c r="BG205" t="s">
        <v>154</v>
      </c>
      <c r="BH205" s="24">
        <v>2021</v>
      </c>
      <c r="BI205" s="24">
        <v>2021</v>
      </c>
      <c r="BJ205" t="s">
        <v>116</v>
      </c>
      <c r="BL205" t="s">
        <v>533</v>
      </c>
      <c r="CN205">
        <v>0</v>
      </c>
      <c r="CO205">
        <v>0</v>
      </c>
      <c r="DZ205">
        <v>0</v>
      </c>
      <c r="EA205">
        <v>0</v>
      </c>
      <c r="EF205" s="1">
        <v>1</v>
      </c>
      <c r="EG205" s="1">
        <v>0</v>
      </c>
      <c r="EH205" s="1">
        <v>0</v>
      </c>
      <c r="EI205" s="1">
        <v>0</v>
      </c>
      <c r="EJ205" t="s">
        <v>534</v>
      </c>
      <c r="EL205" t="s">
        <v>666</v>
      </c>
      <c r="EM205" t="s">
        <v>197</v>
      </c>
      <c r="EN205" t="s">
        <v>197</v>
      </c>
      <c r="EO205" t="s">
        <v>197</v>
      </c>
      <c r="EP205" t="s">
        <v>197</v>
      </c>
      <c r="EQ205" t="s">
        <v>197</v>
      </c>
      <c r="ER205" t="s">
        <v>197</v>
      </c>
      <c r="ES205" t="s">
        <v>197</v>
      </c>
      <c r="ET205" t="s">
        <v>197</v>
      </c>
      <c r="EU205" t="s">
        <v>197</v>
      </c>
      <c r="EV205" t="s">
        <v>197</v>
      </c>
      <c r="EW205" t="s">
        <v>154</v>
      </c>
      <c r="FG205">
        <v>64</v>
      </c>
      <c r="FH205" t="s">
        <v>148</v>
      </c>
      <c r="FI205" t="s">
        <v>148</v>
      </c>
      <c r="FJ205" t="s">
        <v>148</v>
      </c>
      <c r="FN205" t="s">
        <v>147</v>
      </c>
      <c r="FO205" t="s">
        <v>622</v>
      </c>
      <c r="FQ205" t="s">
        <v>667</v>
      </c>
      <c r="FR205" t="s">
        <v>154</v>
      </c>
      <c r="FS205" t="s">
        <v>197</v>
      </c>
      <c r="FT205" t="s">
        <v>197</v>
      </c>
      <c r="FU205" t="s">
        <v>197</v>
      </c>
      <c r="FV205" t="s">
        <v>197</v>
      </c>
      <c r="FW205" t="s">
        <v>197</v>
      </c>
      <c r="FX205" t="s">
        <v>197</v>
      </c>
      <c r="FY205" t="s">
        <v>197</v>
      </c>
      <c r="FZ205" t="s">
        <v>632</v>
      </c>
      <c r="GA205" t="s">
        <v>632</v>
      </c>
      <c r="GB205" t="s">
        <v>660</v>
      </c>
      <c r="GC205" t="s">
        <v>197</v>
      </c>
      <c r="GD205" t="s">
        <v>197</v>
      </c>
      <c r="GE205" t="s">
        <v>154</v>
      </c>
      <c r="GF205" t="s">
        <v>154</v>
      </c>
      <c r="GG205" t="s">
        <v>197</v>
      </c>
      <c r="GH205" t="s">
        <v>147</v>
      </c>
      <c r="GP205" t="s">
        <v>147</v>
      </c>
      <c r="GY205" t="s">
        <v>547</v>
      </c>
      <c r="GZ205" t="s">
        <v>1770</v>
      </c>
      <c r="HA205" t="s">
        <v>197</v>
      </c>
      <c r="HB205" t="s">
        <v>197</v>
      </c>
      <c r="HC205" t="s">
        <v>197</v>
      </c>
      <c r="HD205" t="s">
        <v>197</v>
      </c>
      <c r="HE205" t="s">
        <v>197</v>
      </c>
      <c r="HF205" t="s">
        <v>197</v>
      </c>
      <c r="HG205" t="s">
        <v>154</v>
      </c>
      <c r="HI205" t="s">
        <v>623</v>
      </c>
      <c r="HK205" t="s">
        <v>148</v>
      </c>
      <c r="HL205" t="s">
        <v>574</v>
      </c>
      <c r="HM205" t="s">
        <v>154</v>
      </c>
      <c r="HN205" t="s">
        <v>197</v>
      </c>
      <c r="HO205" t="s">
        <v>197</v>
      </c>
      <c r="HP205" t="s">
        <v>197</v>
      </c>
      <c r="HQ205" t="s">
        <v>197</v>
      </c>
      <c r="HS205" t="s">
        <v>575</v>
      </c>
      <c r="HT205" t="s">
        <v>576</v>
      </c>
      <c r="HU205" t="s">
        <v>700</v>
      </c>
      <c r="HV205" t="s">
        <v>154</v>
      </c>
      <c r="HW205" t="s">
        <v>197</v>
      </c>
      <c r="HX205" t="s">
        <v>197</v>
      </c>
      <c r="HY205" t="s">
        <v>197</v>
      </c>
      <c r="HZ205" t="s">
        <v>154</v>
      </c>
      <c r="IA205" t="s">
        <v>154</v>
      </c>
      <c r="IB205" t="s">
        <v>197</v>
      </c>
      <c r="IC205" t="s">
        <v>197</v>
      </c>
      <c r="ID205" t="s">
        <v>197</v>
      </c>
      <c r="IE205" t="s">
        <v>197</v>
      </c>
      <c r="IF205" t="s">
        <v>197</v>
      </c>
      <c r="IG205" t="s">
        <v>197</v>
      </c>
      <c r="IH205" t="s">
        <v>197</v>
      </c>
      <c r="IJ205" t="s">
        <v>147</v>
      </c>
      <c r="JH205" t="s">
        <v>148</v>
      </c>
      <c r="JI205" t="s">
        <v>625</v>
      </c>
      <c r="JJ205" t="s">
        <v>154</v>
      </c>
      <c r="JK205" t="s">
        <v>197</v>
      </c>
      <c r="JL205" t="s">
        <v>197</v>
      </c>
      <c r="JM205" t="s">
        <v>197</v>
      </c>
      <c r="JN205" t="s">
        <v>197</v>
      </c>
      <c r="JO205" t="s">
        <v>197</v>
      </c>
      <c r="JP205" t="s">
        <v>197</v>
      </c>
      <c r="JQ205" t="s">
        <v>197</v>
      </c>
      <c r="JR205" t="s">
        <v>554</v>
      </c>
      <c r="JS205" t="s">
        <v>197</v>
      </c>
      <c r="JT205" t="s">
        <v>197</v>
      </c>
      <c r="JU205" t="s">
        <v>154</v>
      </c>
      <c r="JV205" t="s">
        <v>197</v>
      </c>
      <c r="JW205" t="s">
        <v>154</v>
      </c>
      <c r="JX205" t="s">
        <v>197</v>
      </c>
      <c r="JY205" t="s">
        <v>197</v>
      </c>
      <c r="JZ205" t="s">
        <v>147</v>
      </c>
      <c r="KA205" t="s">
        <v>172</v>
      </c>
      <c r="KB205" t="s">
        <v>580</v>
      </c>
      <c r="KD205" t="s">
        <v>614</v>
      </c>
      <c r="KE205" t="s">
        <v>154</v>
      </c>
      <c r="KF205" t="s">
        <v>197</v>
      </c>
      <c r="KG205" t="s">
        <v>197</v>
      </c>
      <c r="KH205" t="s">
        <v>197</v>
      </c>
      <c r="KI205" t="s">
        <v>197</v>
      </c>
      <c r="KJ205" t="s">
        <v>154</v>
      </c>
      <c r="KK205" t="s">
        <v>197</v>
      </c>
      <c r="KM205" t="s">
        <v>557</v>
      </c>
      <c r="KN205" t="s">
        <v>148</v>
      </c>
      <c r="KO205" t="s">
        <v>558</v>
      </c>
      <c r="KP205" t="s">
        <v>559</v>
      </c>
      <c r="KR205" t="s">
        <v>148</v>
      </c>
      <c r="KS205" t="s">
        <v>601</v>
      </c>
      <c r="KT205" t="s">
        <v>154</v>
      </c>
      <c r="KU205" t="s">
        <v>154</v>
      </c>
      <c r="KV205" t="s">
        <v>197</v>
      </c>
      <c r="KX205" t="s">
        <v>672</v>
      </c>
      <c r="KY205" t="s">
        <v>154</v>
      </c>
      <c r="KZ205" t="s">
        <v>154</v>
      </c>
      <c r="LA205" t="s">
        <v>197</v>
      </c>
      <c r="LB205" t="s">
        <v>197</v>
      </c>
      <c r="LC205" t="s">
        <v>154</v>
      </c>
      <c r="LD205" t="s">
        <v>197</v>
      </c>
      <c r="LE205" t="s">
        <v>197</v>
      </c>
      <c r="LF205" t="s">
        <v>197</v>
      </c>
      <c r="LG205" t="s">
        <v>197</v>
      </c>
      <c r="LH205" t="s">
        <v>197</v>
      </c>
      <c r="LJ205">
        <v>3</v>
      </c>
      <c r="LK205" s="24"/>
    </row>
    <row r="206" spans="1:323" x14ac:dyDescent="0.25">
      <c r="A206" s="48">
        <v>44542</v>
      </c>
      <c r="B206" s="48">
        <v>44561</v>
      </c>
      <c r="C206" t="s">
        <v>25</v>
      </c>
      <c r="D206" t="s">
        <v>6</v>
      </c>
      <c r="E206" s="49" t="s">
        <v>1779</v>
      </c>
      <c r="F206" s="49" t="s">
        <v>531</v>
      </c>
      <c r="G206" t="s">
        <v>521</v>
      </c>
      <c r="H206" t="s">
        <v>34</v>
      </c>
      <c r="I206" t="s">
        <v>584</v>
      </c>
      <c r="J206" t="s">
        <v>35</v>
      </c>
      <c r="K206" t="s">
        <v>1592</v>
      </c>
      <c r="L206" t="s">
        <v>1593</v>
      </c>
      <c r="M206" t="s">
        <v>525</v>
      </c>
      <c r="N206" t="s">
        <v>1140</v>
      </c>
      <c r="O206" s="46">
        <v>7</v>
      </c>
      <c r="P206" t="s">
        <v>16</v>
      </c>
      <c r="Q206" t="s">
        <v>527</v>
      </c>
      <c r="R206" t="s">
        <v>528</v>
      </c>
      <c r="S206" t="s">
        <v>148</v>
      </c>
      <c r="T206" t="s">
        <v>529</v>
      </c>
      <c r="Z206" t="s">
        <v>530</v>
      </c>
      <c r="AA206" t="s">
        <v>154</v>
      </c>
      <c r="AB206" t="s">
        <v>197</v>
      </c>
      <c r="AC206" t="s">
        <v>197</v>
      </c>
      <c r="AD206">
        <v>80</v>
      </c>
      <c r="AE206">
        <v>250</v>
      </c>
      <c r="AF206">
        <v>80</v>
      </c>
      <c r="AG206">
        <v>250</v>
      </c>
      <c r="AH206">
        <v>3</v>
      </c>
      <c r="AI206">
        <v>5</v>
      </c>
      <c r="AJ206">
        <v>12</v>
      </c>
      <c r="AK206">
        <v>20</v>
      </c>
      <c r="AL206">
        <v>7</v>
      </c>
      <c r="AM206">
        <v>13</v>
      </c>
      <c r="AN206">
        <v>3</v>
      </c>
      <c r="AO206">
        <v>7</v>
      </c>
      <c r="AP206">
        <v>80</v>
      </c>
      <c r="AQ206">
        <v>90</v>
      </c>
      <c r="AR206">
        <v>7</v>
      </c>
      <c r="AS206">
        <v>3</v>
      </c>
      <c r="AT206">
        <v>112</v>
      </c>
      <c r="AU206">
        <v>138</v>
      </c>
      <c r="AV206" t="s">
        <v>531</v>
      </c>
      <c r="AW206" t="s">
        <v>34</v>
      </c>
      <c r="AX206" t="s">
        <v>36</v>
      </c>
      <c r="AY206" t="s">
        <v>656</v>
      </c>
      <c r="AZ206" t="s">
        <v>154</v>
      </c>
      <c r="BA206" t="s">
        <v>197</v>
      </c>
      <c r="BB206" t="s">
        <v>197</v>
      </c>
      <c r="BC206" t="s">
        <v>197</v>
      </c>
      <c r="BD206" t="s">
        <v>154</v>
      </c>
      <c r="BE206" t="s">
        <v>154</v>
      </c>
      <c r="BF206" t="s">
        <v>197</v>
      </c>
      <c r="BG206" t="s">
        <v>197</v>
      </c>
      <c r="BH206" s="24">
        <v>2017</v>
      </c>
      <c r="BI206" s="24">
        <v>2017</v>
      </c>
      <c r="BJ206" t="s">
        <v>111</v>
      </c>
      <c r="BL206" t="s">
        <v>533</v>
      </c>
      <c r="CN206">
        <v>0</v>
      </c>
      <c r="CO206">
        <v>0</v>
      </c>
      <c r="DZ206">
        <v>0</v>
      </c>
      <c r="EA206">
        <v>0</v>
      </c>
      <c r="EF206" s="1">
        <v>1</v>
      </c>
      <c r="EG206" s="1">
        <v>0</v>
      </c>
      <c r="EH206" s="1">
        <v>0</v>
      </c>
      <c r="EI206" s="1">
        <v>0</v>
      </c>
      <c r="EJ206" t="s">
        <v>534</v>
      </c>
      <c r="EL206" t="s">
        <v>942</v>
      </c>
      <c r="EM206" t="s">
        <v>154</v>
      </c>
      <c r="EN206" t="s">
        <v>197</v>
      </c>
      <c r="EO206" t="s">
        <v>154</v>
      </c>
      <c r="EP206" t="s">
        <v>197</v>
      </c>
      <c r="EQ206" t="s">
        <v>197</v>
      </c>
      <c r="ER206" t="s">
        <v>197</v>
      </c>
      <c r="ES206" t="s">
        <v>197</v>
      </c>
      <c r="ET206" t="s">
        <v>197</v>
      </c>
      <c r="EU206" t="s">
        <v>197</v>
      </c>
      <c r="EV206" t="s">
        <v>197</v>
      </c>
      <c r="EW206" t="s">
        <v>197</v>
      </c>
      <c r="EY206" t="s">
        <v>537</v>
      </c>
      <c r="FE206" t="s">
        <v>540</v>
      </c>
      <c r="FG206">
        <v>46</v>
      </c>
      <c r="FH206" t="s">
        <v>148</v>
      </c>
      <c r="FI206" t="s">
        <v>148</v>
      </c>
      <c r="FJ206" t="s">
        <v>148</v>
      </c>
      <c r="FN206" t="s">
        <v>148</v>
      </c>
      <c r="FQ206" t="s">
        <v>572</v>
      </c>
      <c r="FR206" t="s">
        <v>197</v>
      </c>
      <c r="FS206" t="s">
        <v>154</v>
      </c>
      <c r="FT206" t="s">
        <v>197</v>
      </c>
      <c r="FU206" t="s">
        <v>197</v>
      </c>
      <c r="FV206" t="s">
        <v>197</v>
      </c>
      <c r="FW206" t="s">
        <v>197</v>
      </c>
      <c r="FX206" t="s">
        <v>197</v>
      </c>
      <c r="FY206" t="s">
        <v>197</v>
      </c>
      <c r="FZ206" t="s">
        <v>550</v>
      </c>
      <c r="GA206" t="s">
        <v>543</v>
      </c>
      <c r="GB206" t="s">
        <v>980</v>
      </c>
      <c r="GC206" t="s">
        <v>197</v>
      </c>
      <c r="GD206" t="s">
        <v>154</v>
      </c>
      <c r="GE206" t="s">
        <v>154</v>
      </c>
      <c r="GF206" t="s">
        <v>154</v>
      </c>
      <c r="GG206" t="s">
        <v>197</v>
      </c>
      <c r="GH206" t="s">
        <v>148</v>
      </c>
      <c r="GI206">
        <v>15</v>
      </c>
      <c r="GJ206" t="s">
        <v>591</v>
      </c>
      <c r="GK206" t="s">
        <v>154</v>
      </c>
      <c r="GL206" t="s">
        <v>197</v>
      </c>
      <c r="GM206" t="s">
        <v>592</v>
      </c>
      <c r="GN206" t="s">
        <v>147</v>
      </c>
      <c r="GO206" t="s">
        <v>593</v>
      </c>
      <c r="GP206" t="s">
        <v>147</v>
      </c>
      <c r="GY206" t="s">
        <v>547</v>
      </c>
      <c r="GZ206" t="s">
        <v>1770</v>
      </c>
      <c r="HA206" t="s">
        <v>197</v>
      </c>
      <c r="HB206" t="s">
        <v>197</v>
      </c>
      <c r="HC206" t="s">
        <v>197</v>
      </c>
      <c r="HD206" t="s">
        <v>197</v>
      </c>
      <c r="HE206" t="s">
        <v>197</v>
      </c>
      <c r="HF206" t="s">
        <v>197</v>
      </c>
      <c r="HG206" t="s">
        <v>154</v>
      </c>
      <c r="HI206" t="s">
        <v>548</v>
      </c>
      <c r="HK206" t="s">
        <v>148</v>
      </c>
      <c r="HL206" t="s">
        <v>574</v>
      </c>
      <c r="HM206" t="s">
        <v>154</v>
      </c>
      <c r="HN206" t="s">
        <v>197</v>
      </c>
      <c r="HO206" t="s">
        <v>197</v>
      </c>
      <c r="HP206" t="s">
        <v>197</v>
      </c>
      <c r="HQ206" t="s">
        <v>197</v>
      </c>
      <c r="HS206" t="s">
        <v>575</v>
      </c>
      <c r="HT206" t="s">
        <v>594</v>
      </c>
      <c r="HU206" t="s">
        <v>904</v>
      </c>
      <c r="HV206" t="s">
        <v>197</v>
      </c>
      <c r="HW206" t="s">
        <v>154</v>
      </c>
      <c r="HX206" t="s">
        <v>197</v>
      </c>
      <c r="HY206" t="s">
        <v>197</v>
      </c>
      <c r="HZ206" t="s">
        <v>197</v>
      </c>
      <c r="IA206" t="s">
        <v>154</v>
      </c>
      <c r="IB206" t="s">
        <v>197</v>
      </c>
      <c r="IC206" t="s">
        <v>197</v>
      </c>
      <c r="ID206" t="s">
        <v>154</v>
      </c>
      <c r="IE206" t="s">
        <v>197</v>
      </c>
      <c r="IF206" t="s">
        <v>197</v>
      </c>
      <c r="IG206" t="s">
        <v>197</v>
      </c>
      <c r="IH206" t="s">
        <v>197</v>
      </c>
      <c r="IJ206" t="s">
        <v>147</v>
      </c>
      <c r="JH206" t="s">
        <v>148</v>
      </c>
      <c r="JI206" t="s">
        <v>596</v>
      </c>
      <c r="JJ206" t="s">
        <v>154</v>
      </c>
      <c r="JK206" t="s">
        <v>154</v>
      </c>
      <c r="JL206" t="s">
        <v>154</v>
      </c>
      <c r="JM206" t="s">
        <v>197</v>
      </c>
      <c r="JN206" t="s">
        <v>197</v>
      </c>
      <c r="JO206" t="s">
        <v>197</v>
      </c>
      <c r="JP206" t="s">
        <v>197</v>
      </c>
      <c r="JQ206" t="s">
        <v>197</v>
      </c>
      <c r="JR206" t="s">
        <v>613</v>
      </c>
      <c r="JS206" t="s">
        <v>197</v>
      </c>
      <c r="JT206" t="s">
        <v>197</v>
      </c>
      <c r="JU206" t="s">
        <v>154</v>
      </c>
      <c r="JV206" t="s">
        <v>197</v>
      </c>
      <c r="JW206" t="s">
        <v>154</v>
      </c>
      <c r="JX206" t="s">
        <v>154</v>
      </c>
      <c r="JY206" t="s">
        <v>197</v>
      </c>
      <c r="JZ206" t="s">
        <v>147</v>
      </c>
      <c r="KA206" t="s">
        <v>167</v>
      </c>
      <c r="KB206" t="s">
        <v>580</v>
      </c>
      <c r="KD206" t="s">
        <v>1594</v>
      </c>
      <c r="KE206" t="s">
        <v>197</v>
      </c>
      <c r="KF206" t="s">
        <v>197</v>
      </c>
      <c r="KG206" t="s">
        <v>197</v>
      </c>
      <c r="KH206" t="s">
        <v>197</v>
      </c>
      <c r="KI206" t="s">
        <v>197</v>
      </c>
      <c r="KJ206" t="s">
        <v>154</v>
      </c>
      <c r="KK206" t="s">
        <v>197</v>
      </c>
      <c r="KM206" t="s">
        <v>557</v>
      </c>
      <c r="KN206" t="s">
        <v>148</v>
      </c>
      <c r="KO206" t="s">
        <v>558</v>
      </c>
      <c r="KP206" t="s">
        <v>600</v>
      </c>
      <c r="KR206" t="s">
        <v>148</v>
      </c>
      <c r="KS206" t="s">
        <v>761</v>
      </c>
      <c r="KT206" t="s">
        <v>154</v>
      </c>
      <c r="KU206" t="s">
        <v>197</v>
      </c>
      <c r="KV206" t="s">
        <v>197</v>
      </c>
      <c r="KX206" t="s">
        <v>720</v>
      </c>
      <c r="KY206" t="s">
        <v>154</v>
      </c>
      <c r="KZ206" t="s">
        <v>197</v>
      </c>
      <c r="LA206" t="s">
        <v>197</v>
      </c>
      <c r="LB206" t="s">
        <v>197</v>
      </c>
      <c r="LC206" t="s">
        <v>154</v>
      </c>
      <c r="LD206" t="s">
        <v>197</v>
      </c>
      <c r="LE206" t="s">
        <v>197</v>
      </c>
      <c r="LF206" t="s">
        <v>154</v>
      </c>
      <c r="LG206" t="s">
        <v>197</v>
      </c>
      <c r="LH206" t="s">
        <v>197</v>
      </c>
      <c r="LJ206">
        <v>3</v>
      </c>
      <c r="LK206" s="24"/>
    </row>
    <row r="207" spans="1:323" x14ac:dyDescent="0.25">
      <c r="A207" s="48">
        <v>44541</v>
      </c>
      <c r="B207" s="48">
        <v>44561</v>
      </c>
      <c r="C207" t="s">
        <v>25</v>
      </c>
      <c r="D207" t="s">
        <v>6</v>
      </c>
      <c r="E207" s="49" t="s">
        <v>1779</v>
      </c>
      <c r="F207" s="49" t="s">
        <v>531</v>
      </c>
      <c r="G207" t="s">
        <v>521</v>
      </c>
      <c r="H207" t="s">
        <v>34</v>
      </c>
      <c r="I207" t="s">
        <v>522</v>
      </c>
      <c r="J207" t="s">
        <v>38</v>
      </c>
      <c r="K207" t="s">
        <v>1595</v>
      </c>
      <c r="L207" t="s">
        <v>1596</v>
      </c>
      <c r="M207" t="s">
        <v>705</v>
      </c>
      <c r="P207" t="s">
        <v>16</v>
      </c>
      <c r="Q207" t="s">
        <v>527</v>
      </c>
      <c r="R207" t="s">
        <v>565</v>
      </c>
      <c r="S207" t="s">
        <v>148</v>
      </c>
      <c r="T207" t="s">
        <v>529</v>
      </c>
      <c r="Z207" t="s">
        <v>530</v>
      </c>
      <c r="AA207" t="s">
        <v>154</v>
      </c>
      <c r="AB207" t="s">
        <v>197</v>
      </c>
      <c r="AC207" t="s">
        <v>197</v>
      </c>
      <c r="AD207">
        <v>350</v>
      </c>
      <c r="AE207">
        <v>800</v>
      </c>
      <c r="AF207">
        <v>350</v>
      </c>
      <c r="AG207">
        <v>800</v>
      </c>
      <c r="AH207">
        <v>24</v>
      </c>
      <c r="AI207">
        <v>16</v>
      </c>
      <c r="AJ207">
        <v>21</v>
      </c>
      <c r="AK207">
        <v>39</v>
      </c>
      <c r="AL207">
        <v>47</v>
      </c>
      <c r="AM207">
        <v>53</v>
      </c>
      <c r="AN207">
        <v>66</v>
      </c>
      <c r="AO207">
        <v>70</v>
      </c>
      <c r="AP207">
        <v>200</v>
      </c>
      <c r="AQ207">
        <v>230</v>
      </c>
      <c r="AR207">
        <v>15</v>
      </c>
      <c r="AS207">
        <v>19</v>
      </c>
      <c r="AT207">
        <v>373</v>
      </c>
      <c r="AU207">
        <v>427</v>
      </c>
      <c r="AV207" t="s">
        <v>531</v>
      </c>
      <c r="AW207" t="s">
        <v>39</v>
      </c>
      <c r="AX207" t="s">
        <v>47</v>
      </c>
      <c r="AY207" t="s">
        <v>588</v>
      </c>
      <c r="AZ207" t="s">
        <v>154</v>
      </c>
      <c r="BA207" t="s">
        <v>197</v>
      </c>
      <c r="BB207" t="s">
        <v>197</v>
      </c>
      <c r="BC207" t="s">
        <v>197</v>
      </c>
      <c r="BD207" t="s">
        <v>197</v>
      </c>
      <c r="BE207" t="s">
        <v>154</v>
      </c>
      <c r="BF207" t="s">
        <v>197</v>
      </c>
      <c r="BG207" t="s">
        <v>197</v>
      </c>
      <c r="BH207" s="24">
        <v>2020</v>
      </c>
      <c r="BI207" s="24">
        <v>2020</v>
      </c>
      <c r="BJ207" t="s">
        <v>115</v>
      </c>
      <c r="BL207" t="s">
        <v>570</v>
      </c>
      <c r="CN207">
        <v>0</v>
      </c>
      <c r="CO207">
        <v>0</v>
      </c>
      <c r="DZ207">
        <v>0</v>
      </c>
      <c r="EA207">
        <v>0</v>
      </c>
      <c r="EF207" s="1">
        <v>1</v>
      </c>
      <c r="EG207" s="1">
        <v>0</v>
      </c>
      <c r="EH207" s="1">
        <v>0</v>
      </c>
      <c r="EI207" s="1">
        <v>0</v>
      </c>
      <c r="EJ207" t="s">
        <v>534</v>
      </c>
      <c r="EL207" t="s">
        <v>666</v>
      </c>
      <c r="EM207" t="s">
        <v>197</v>
      </c>
      <c r="EN207" t="s">
        <v>197</v>
      </c>
      <c r="EO207" t="s">
        <v>197</v>
      </c>
      <c r="EP207" t="s">
        <v>197</v>
      </c>
      <c r="EQ207" t="s">
        <v>197</v>
      </c>
      <c r="ER207" t="s">
        <v>197</v>
      </c>
      <c r="ES207" t="s">
        <v>197</v>
      </c>
      <c r="ET207" t="s">
        <v>197</v>
      </c>
      <c r="EU207" t="s">
        <v>197</v>
      </c>
      <c r="EV207" t="s">
        <v>197</v>
      </c>
      <c r="EW207" t="s">
        <v>154</v>
      </c>
      <c r="FG207">
        <v>121</v>
      </c>
      <c r="FH207" t="s">
        <v>148</v>
      </c>
      <c r="FI207" t="s">
        <v>148</v>
      </c>
      <c r="FJ207" t="s">
        <v>148</v>
      </c>
      <c r="FN207" t="s">
        <v>148</v>
      </c>
      <c r="FQ207" t="s">
        <v>667</v>
      </c>
      <c r="FR207" t="s">
        <v>154</v>
      </c>
      <c r="FS207" t="s">
        <v>197</v>
      </c>
      <c r="FT207" t="s">
        <v>197</v>
      </c>
      <c r="FU207" t="s">
        <v>197</v>
      </c>
      <c r="FV207" t="s">
        <v>197</v>
      </c>
      <c r="FW207" t="s">
        <v>197</v>
      </c>
      <c r="FX207" t="s">
        <v>197</v>
      </c>
      <c r="FY207" t="s">
        <v>197</v>
      </c>
      <c r="FZ207" t="s">
        <v>632</v>
      </c>
      <c r="GA207" t="s">
        <v>543</v>
      </c>
      <c r="GB207" t="s">
        <v>699</v>
      </c>
      <c r="GC207" t="s">
        <v>197</v>
      </c>
      <c r="GD207" t="s">
        <v>197</v>
      </c>
      <c r="GE207" t="s">
        <v>154</v>
      </c>
      <c r="GF207" t="s">
        <v>154</v>
      </c>
      <c r="GG207" t="s">
        <v>197</v>
      </c>
      <c r="GH207" t="s">
        <v>147</v>
      </c>
      <c r="GP207" t="s">
        <v>147</v>
      </c>
      <c r="GY207" t="s">
        <v>547</v>
      </c>
      <c r="GZ207" t="s">
        <v>1770</v>
      </c>
      <c r="HA207" t="s">
        <v>197</v>
      </c>
      <c r="HB207" t="s">
        <v>197</v>
      </c>
      <c r="HC207" t="s">
        <v>197</v>
      </c>
      <c r="HD207" t="s">
        <v>197</v>
      </c>
      <c r="HE207" t="s">
        <v>197</v>
      </c>
      <c r="HF207" t="s">
        <v>197</v>
      </c>
      <c r="HG207" t="s">
        <v>154</v>
      </c>
      <c r="HI207" t="s">
        <v>1597</v>
      </c>
      <c r="HK207" t="s">
        <v>148</v>
      </c>
      <c r="HL207" t="s">
        <v>1774</v>
      </c>
      <c r="HM207" t="s">
        <v>197</v>
      </c>
      <c r="HN207" t="s">
        <v>197</v>
      </c>
      <c r="HO207" t="s">
        <v>197</v>
      </c>
      <c r="HP207" t="s">
        <v>197</v>
      </c>
      <c r="HQ207" t="s">
        <v>154</v>
      </c>
      <c r="HR207" t="s">
        <v>947</v>
      </c>
      <c r="HS207" t="s">
        <v>575</v>
      </c>
      <c r="HT207" t="s">
        <v>635</v>
      </c>
      <c r="HU207" t="s">
        <v>669</v>
      </c>
      <c r="HV207" t="s">
        <v>197</v>
      </c>
      <c r="HW207" t="s">
        <v>197</v>
      </c>
      <c r="HX207" t="s">
        <v>197</v>
      </c>
      <c r="HY207" t="s">
        <v>197</v>
      </c>
      <c r="HZ207" t="s">
        <v>197</v>
      </c>
      <c r="IA207" t="s">
        <v>154</v>
      </c>
      <c r="IB207" t="s">
        <v>154</v>
      </c>
      <c r="IC207" t="s">
        <v>197</v>
      </c>
      <c r="ID207" t="s">
        <v>197</v>
      </c>
      <c r="IE207" t="s">
        <v>197</v>
      </c>
      <c r="IF207" t="s">
        <v>197</v>
      </c>
      <c r="IG207" t="s">
        <v>154</v>
      </c>
      <c r="IH207" t="s">
        <v>197</v>
      </c>
      <c r="II207" t="s">
        <v>708</v>
      </c>
      <c r="IJ207" t="s">
        <v>147</v>
      </c>
      <c r="JH207" t="s">
        <v>147</v>
      </c>
      <c r="KB207" t="s">
        <v>580</v>
      </c>
      <c r="KD207" t="s">
        <v>671</v>
      </c>
      <c r="KE207" t="s">
        <v>154</v>
      </c>
      <c r="KF207" t="s">
        <v>197</v>
      </c>
      <c r="KG207" t="s">
        <v>197</v>
      </c>
      <c r="KH207" t="s">
        <v>197</v>
      </c>
      <c r="KI207" t="s">
        <v>197</v>
      </c>
      <c r="KJ207" t="s">
        <v>154</v>
      </c>
      <c r="KK207" t="s">
        <v>197</v>
      </c>
      <c r="KM207" t="s">
        <v>582</v>
      </c>
      <c r="KN207" t="s">
        <v>148</v>
      </c>
      <c r="KO207" t="s">
        <v>641</v>
      </c>
      <c r="KP207" t="s">
        <v>600</v>
      </c>
      <c r="KR207" t="s">
        <v>148</v>
      </c>
      <c r="KS207" t="s">
        <v>761</v>
      </c>
      <c r="KT207" t="s">
        <v>154</v>
      </c>
      <c r="KU207" t="s">
        <v>197</v>
      </c>
      <c r="KV207" t="s">
        <v>197</v>
      </c>
      <c r="KX207" t="s">
        <v>561</v>
      </c>
      <c r="KY207" t="s">
        <v>154</v>
      </c>
      <c r="KZ207" t="s">
        <v>154</v>
      </c>
      <c r="LA207" t="s">
        <v>197</v>
      </c>
      <c r="LB207" t="s">
        <v>197</v>
      </c>
      <c r="LC207" t="s">
        <v>197</v>
      </c>
      <c r="LD207" t="s">
        <v>197</v>
      </c>
      <c r="LE207" t="s">
        <v>197</v>
      </c>
      <c r="LF207" t="s">
        <v>154</v>
      </c>
      <c r="LG207" t="s">
        <v>197</v>
      </c>
      <c r="LH207" t="s">
        <v>197</v>
      </c>
      <c r="LJ207">
        <v>3</v>
      </c>
      <c r="LK207" s="24"/>
    </row>
    <row r="208" spans="1:323" x14ac:dyDescent="0.25">
      <c r="A208" s="48">
        <v>44555</v>
      </c>
      <c r="B208" s="48">
        <v>44561</v>
      </c>
      <c r="C208" t="s">
        <v>25</v>
      </c>
      <c r="D208" t="s">
        <v>6</v>
      </c>
      <c r="E208" s="49" t="s">
        <v>1779</v>
      </c>
      <c r="F208" s="49" t="s">
        <v>531</v>
      </c>
      <c r="G208" t="s">
        <v>616</v>
      </c>
      <c r="H208" t="s">
        <v>39</v>
      </c>
      <c r="I208" t="s">
        <v>673</v>
      </c>
      <c r="J208" t="s">
        <v>43</v>
      </c>
      <c r="K208" t="s">
        <v>703</v>
      </c>
      <c r="L208" t="s">
        <v>1598</v>
      </c>
      <c r="M208" t="s">
        <v>525</v>
      </c>
      <c r="N208" t="s">
        <v>1599</v>
      </c>
      <c r="O208" s="46">
        <v>2</v>
      </c>
      <c r="P208" t="s">
        <v>16</v>
      </c>
      <c r="Q208" t="s">
        <v>527</v>
      </c>
      <c r="R208" t="s">
        <v>565</v>
      </c>
      <c r="S208" t="s">
        <v>148</v>
      </c>
      <c r="T208" t="s">
        <v>529</v>
      </c>
      <c r="Z208" t="s">
        <v>530</v>
      </c>
      <c r="AA208" t="s">
        <v>154</v>
      </c>
      <c r="AB208" t="s">
        <v>197</v>
      </c>
      <c r="AC208" t="s">
        <v>197</v>
      </c>
      <c r="AD208">
        <v>88</v>
      </c>
      <c r="AE208">
        <v>294</v>
      </c>
      <c r="AF208">
        <v>88</v>
      </c>
      <c r="AG208">
        <v>294</v>
      </c>
      <c r="AH208">
        <v>10</v>
      </c>
      <c r="AI208">
        <v>7</v>
      </c>
      <c r="AJ208">
        <v>12</v>
      </c>
      <c r="AK208">
        <v>16</v>
      </c>
      <c r="AL208">
        <v>20</v>
      </c>
      <c r="AM208">
        <v>25</v>
      </c>
      <c r="AN208">
        <v>25</v>
      </c>
      <c r="AO208">
        <v>37</v>
      </c>
      <c r="AP208">
        <v>57</v>
      </c>
      <c r="AQ208">
        <v>70</v>
      </c>
      <c r="AR208">
        <v>6</v>
      </c>
      <c r="AS208">
        <v>9</v>
      </c>
      <c r="AT208">
        <v>130</v>
      </c>
      <c r="AU208">
        <v>164</v>
      </c>
      <c r="AV208" t="s">
        <v>531</v>
      </c>
      <c r="AW208" t="s">
        <v>51</v>
      </c>
      <c r="AX208" t="s">
        <v>59</v>
      </c>
      <c r="AY208" t="s">
        <v>656</v>
      </c>
      <c r="AZ208" t="s">
        <v>154</v>
      </c>
      <c r="BA208" t="s">
        <v>197</v>
      </c>
      <c r="BB208" t="s">
        <v>197</v>
      </c>
      <c r="BC208" t="s">
        <v>197</v>
      </c>
      <c r="BD208" t="s">
        <v>154</v>
      </c>
      <c r="BE208" t="s">
        <v>154</v>
      </c>
      <c r="BF208" t="s">
        <v>197</v>
      </c>
      <c r="BG208" t="s">
        <v>197</v>
      </c>
      <c r="BH208" s="24">
        <v>2021</v>
      </c>
      <c r="BI208" s="24">
        <v>2021</v>
      </c>
      <c r="BJ208" t="s">
        <v>115</v>
      </c>
      <c r="BL208" t="s">
        <v>570</v>
      </c>
      <c r="CN208">
        <v>0</v>
      </c>
      <c r="CO208">
        <v>0</v>
      </c>
      <c r="DZ208">
        <v>0</v>
      </c>
      <c r="EA208">
        <v>0</v>
      </c>
      <c r="EF208" s="1">
        <v>1</v>
      </c>
      <c r="EG208" s="1">
        <v>0</v>
      </c>
      <c r="EH208" s="1">
        <v>0</v>
      </c>
      <c r="EI208" s="1">
        <v>0</v>
      </c>
      <c r="EJ208" t="s">
        <v>534</v>
      </c>
      <c r="EL208" t="s">
        <v>666</v>
      </c>
      <c r="EM208" t="s">
        <v>197</v>
      </c>
      <c r="EN208" t="s">
        <v>197</v>
      </c>
      <c r="EO208" t="s">
        <v>197</v>
      </c>
      <c r="EP208" t="s">
        <v>197</v>
      </c>
      <c r="EQ208" t="s">
        <v>197</v>
      </c>
      <c r="ER208" t="s">
        <v>197</v>
      </c>
      <c r="ES208" t="s">
        <v>197</v>
      </c>
      <c r="ET208" t="s">
        <v>197</v>
      </c>
      <c r="EU208" t="s">
        <v>197</v>
      </c>
      <c r="EV208" t="s">
        <v>197</v>
      </c>
      <c r="EW208" t="s">
        <v>154</v>
      </c>
      <c r="FG208">
        <v>58</v>
      </c>
      <c r="FH208" t="s">
        <v>148</v>
      </c>
      <c r="FI208" t="s">
        <v>148</v>
      </c>
      <c r="FJ208" t="s">
        <v>148</v>
      </c>
      <c r="FN208" t="s">
        <v>147</v>
      </c>
      <c r="FO208" t="s">
        <v>170</v>
      </c>
      <c r="FQ208" t="s">
        <v>706</v>
      </c>
      <c r="FR208" t="s">
        <v>197</v>
      </c>
      <c r="FS208" t="s">
        <v>197</v>
      </c>
      <c r="FT208" t="s">
        <v>197</v>
      </c>
      <c r="FU208" t="s">
        <v>197</v>
      </c>
      <c r="FV208" t="s">
        <v>154</v>
      </c>
      <c r="FW208" t="s">
        <v>197</v>
      </c>
      <c r="FX208" t="s">
        <v>197</v>
      </c>
      <c r="FY208" t="s">
        <v>197</v>
      </c>
      <c r="FZ208" t="s">
        <v>543</v>
      </c>
      <c r="GA208" t="s">
        <v>543</v>
      </c>
      <c r="GB208" t="s">
        <v>1314</v>
      </c>
      <c r="GC208" t="s">
        <v>197</v>
      </c>
      <c r="GD208" t="s">
        <v>154</v>
      </c>
      <c r="GE208" t="s">
        <v>197</v>
      </c>
      <c r="GF208" t="s">
        <v>154</v>
      </c>
      <c r="GG208" t="s">
        <v>197</v>
      </c>
      <c r="GH208" t="s">
        <v>147</v>
      </c>
      <c r="GP208" t="s">
        <v>147</v>
      </c>
      <c r="GY208" t="s">
        <v>547</v>
      </c>
      <c r="GZ208" t="s">
        <v>1770</v>
      </c>
      <c r="HA208" t="s">
        <v>197</v>
      </c>
      <c r="HB208" t="s">
        <v>197</v>
      </c>
      <c r="HC208" t="s">
        <v>197</v>
      </c>
      <c r="HD208" t="s">
        <v>197</v>
      </c>
      <c r="HE208" t="s">
        <v>197</v>
      </c>
      <c r="HF208" t="s">
        <v>197</v>
      </c>
      <c r="HG208" t="s">
        <v>154</v>
      </c>
      <c r="HI208" t="s">
        <v>548</v>
      </c>
      <c r="HK208" t="s">
        <v>148</v>
      </c>
      <c r="HL208" t="s">
        <v>574</v>
      </c>
      <c r="HM208" t="s">
        <v>154</v>
      </c>
      <c r="HN208" t="s">
        <v>197</v>
      </c>
      <c r="HO208" t="s">
        <v>197</v>
      </c>
      <c r="HP208" t="s">
        <v>197</v>
      </c>
      <c r="HQ208" t="s">
        <v>197</v>
      </c>
      <c r="HS208" t="s">
        <v>575</v>
      </c>
      <c r="HT208" t="s">
        <v>594</v>
      </c>
      <c r="HU208" t="s">
        <v>985</v>
      </c>
      <c r="HV208" t="s">
        <v>197</v>
      </c>
      <c r="HW208" t="s">
        <v>154</v>
      </c>
      <c r="HX208" t="s">
        <v>197</v>
      </c>
      <c r="HY208" t="s">
        <v>197</v>
      </c>
      <c r="HZ208" t="s">
        <v>197</v>
      </c>
      <c r="IA208" t="s">
        <v>154</v>
      </c>
      <c r="IB208" t="s">
        <v>154</v>
      </c>
      <c r="IC208" t="s">
        <v>197</v>
      </c>
      <c r="ID208" t="s">
        <v>197</v>
      </c>
      <c r="IE208" t="s">
        <v>197</v>
      </c>
      <c r="IF208" t="s">
        <v>197</v>
      </c>
      <c r="IG208" t="s">
        <v>197</v>
      </c>
      <c r="IH208" t="s">
        <v>197</v>
      </c>
      <c r="IJ208" t="s">
        <v>147</v>
      </c>
      <c r="JH208" t="s">
        <v>148</v>
      </c>
      <c r="JI208" t="s">
        <v>1600</v>
      </c>
      <c r="JJ208" t="s">
        <v>154</v>
      </c>
      <c r="JK208" t="s">
        <v>197</v>
      </c>
      <c r="JL208" t="s">
        <v>154</v>
      </c>
      <c r="JM208" t="s">
        <v>154</v>
      </c>
      <c r="JN208" t="s">
        <v>197</v>
      </c>
      <c r="JO208" t="s">
        <v>197</v>
      </c>
      <c r="JP208" t="s">
        <v>197</v>
      </c>
      <c r="JQ208" t="s">
        <v>197</v>
      </c>
      <c r="JR208" t="s">
        <v>554</v>
      </c>
      <c r="JS208" t="s">
        <v>197</v>
      </c>
      <c r="JT208" t="s">
        <v>197</v>
      </c>
      <c r="JU208" t="s">
        <v>154</v>
      </c>
      <c r="JV208" t="s">
        <v>197</v>
      </c>
      <c r="JW208" t="s">
        <v>154</v>
      </c>
      <c r="JX208" t="s">
        <v>197</v>
      </c>
      <c r="JY208" t="s">
        <v>197</v>
      </c>
      <c r="JZ208" t="s">
        <v>147</v>
      </c>
      <c r="KA208" t="s">
        <v>167</v>
      </c>
      <c r="KB208" t="s">
        <v>580</v>
      </c>
      <c r="KD208" t="s">
        <v>614</v>
      </c>
      <c r="KE208" t="s">
        <v>154</v>
      </c>
      <c r="KF208" t="s">
        <v>197</v>
      </c>
      <c r="KG208" t="s">
        <v>197</v>
      </c>
      <c r="KH208" t="s">
        <v>197</v>
      </c>
      <c r="KI208" t="s">
        <v>197</v>
      </c>
      <c r="KJ208" t="s">
        <v>154</v>
      </c>
      <c r="KK208" t="s">
        <v>197</v>
      </c>
      <c r="KM208" t="s">
        <v>582</v>
      </c>
      <c r="KN208" t="s">
        <v>148</v>
      </c>
      <c r="KO208" t="s">
        <v>558</v>
      </c>
      <c r="KP208" t="s">
        <v>559</v>
      </c>
      <c r="KR208" t="s">
        <v>148</v>
      </c>
      <c r="KS208" t="s">
        <v>601</v>
      </c>
      <c r="KT208" t="s">
        <v>154</v>
      </c>
      <c r="KU208" t="s">
        <v>154</v>
      </c>
      <c r="KV208" t="s">
        <v>197</v>
      </c>
      <c r="KX208" t="s">
        <v>784</v>
      </c>
      <c r="KY208" t="s">
        <v>154</v>
      </c>
      <c r="KZ208" t="s">
        <v>154</v>
      </c>
      <c r="LA208" t="s">
        <v>197</v>
      </c>
      <c r="LB208" t="s">
        <v>154</v>
      </c>
      <c r="LC208" t="s">
        <v>197</v>
      </c>
      <c r="LD208" t="s">
        <v>197</v>
      </c>
      <c r="LE208" t="s">
        <v>197</v>
      </c>
      <c r="LF208" t="s">
        <v>197</v>
      </c>
      <c r="LG208" t="s">
        <v>197</v>
      </c>
      <c r="LH208" t="s">
        <v>197</v>
      </c>
      <c r="LJ208">
        <v>3</v>
      </c>
      <c r="LK208" s="24"/>
    </row>
    <row r="209" spans="1:323" x14ac:dyDescent="0.25">
      <c r="A209" s="48">
        <v>44555</v>
      </c>
      <c r="B209" s="48">
        <v>44561</v>
      </c>
      <c r="C209" t="s">
        <v>25</v>
      </c>
      <c r="D209" t="s">
        <v>6</v>
      </c>
      <c r="E209" s="49" t="s">
        <v>1779</v>
      </c>
      <c r="F209" s="49" t="s">
        <v>531</v>
      </c>
      <c r="G209" t="s">
        <v>616</v>
      </c>
      <c r="H209" t="s">
        <v>39</v>
      </c>
      <c r="I209" t="s">
        <v>673</v>
      </c>
      <c r="J209" t="s">
        <v>43</v>
      </c>
      <c r="K209" t="s">
        <v>703</v>
      </c>
      <c r="L209" t="s">
        <v>1601</v>
      </c>
      <c r="M209" t="s">
        <v>525</v>
      </c>
      <c r="N209" t="s">
        <v>1602</v>
      </c>
      <c r="O209" s="46">
        <v>2</v>
      </c>
      <c r="P209" t="s">
        <v>16</v>
      </c>
      <c r="Q209" t="s">
        <v>527</v>
      </c>
      <c r="R209" t="s">
        <v>565</v>
      </c>
      <c r="S209" t="s">
        <v>148</v>
      </c>
      <c r="T209" t="s">
        <v>529</v>
      </c>
      <c r="Z209" t="s">
        <v>530</v>
      </c>
      <c r="AA209" t="s">
        <v>154</v>
      </c>
      <c r="AB209" t="s">
        <v>197</v>
      </c>
      <c r="AC209" t="s">
        <v>197</v>
      </c>
      <c r="AD209">
        <v>225</v>
      </c>
      <c r="AE209">
        <v>1112</v>
      </c>
      <c r="AF209">
        <v>225</v>
      </c>
      <c r="AG209">
        <v>1112</v>
      </c>
      <c r="AH209">
        <v>22</v>
      </c>
      <c r="AI209">
        <v>34</v>
      </c>
      <c r="AJ209">
        <v>30</v>
      </c>
      <c r="AK209">
        <v>46</v>
      </c>
      <c r="AL209">
        <v>42</v>
      </c>
      <c r="AM209">
        <v>49</v>
      </c>
      <c r="AN209">
        <v>84</v>
      </c>
      <c r="AO209">
        <v>99</v>
      </c>
      <c r="AP209">
        <v>234</v>
      </c>
      <c r="AQ209">
        <v>290</v>
      </c>
      <c r="AR209">
        <v>84</v>
      </c>
      <c r="AS209">
        <v>98</v>
      </c>
      <c r="AT209">
        <v>496</v>
      </c>
      <c r="AU209">
        <v>616</v>
      </c>
      <c r="AV209" t="s">
        <v>531</v>
      </c>
      <c r="AW209" t="s">
        <v>51</v>
      </c>
      <c r="AX209" t="s">
        <v>59</v>
      </c>
      <c r="AY209" t="s">
        <v>697</v>
      </c>
      <c r="AZ209" t="s">
        <v>154</v>
      </c>
      <c r="BA209" t="s">
        <v>197</v>
      </c>
      <c r="BB209" t="s">
        <v>197</v>
      </c>
      <c r="BC209" t="s">
        <v>197</v>
      </c>
      <c r="BD209" t="s">
        <v>154</v>
      </c>
      <c r="BE209" t="s">
        <v>197</v>
      </c>
      <c r="BF209" t="s">
        <v>197</v>
      </c>
      <c r="BG209" t="s">
        <v>197</v>
      </c>
      <c r="BH209" s="24">
        <v>2021</v>
      </c>
      <c r="BI209" s="24">
        <v>2021</v>
      </c>
      <c r="BJ209" t="s">
        <v>115</v>
      </c>
      <c r="BL209" t="s">
        <v>570</v>
      </c>
      <c r="CN209">
        <v>0</v>
      </c>
      <c r="CO209">
        <v>0</v>
      </c>
      <c r="DZ209">
        <v>0</v>
      </c>
      <c r="EA209">
        <v>0</v>
      </c>
      <c r="EF209" s="1">
        <v>1</v>
      </c>
      <c r="EG209" s="1">
        <v>0</v>
      </c>
      <c r="EH209" s="1">
        <v>0</v>
      </c>
      <c r="EI209" s="1">
        <v>0</v>
      </c>
      <c r="EJ209" t="s">
        <v>534</v>
      </c>
      <c r="EL209" t="s">
        <v>1603</v>
      </c>
      <c r="EM209" t="s">
        <v>154</v>
      </c>
      <c r="EN209" t="s">
        <v>154</v>
      </c>
      <c r="EO209" t="s">
        <v>154</v>
      </c>
      <c r="EP209" t="s">
        <v>197</v>
      </c>
      <c r="EQ209" t="s">
        <v>197</v>
      </c>
      <c r="ER209" t="s">
        <v>197</v>
      </c>
      <c r="ES209" t="s">
        <v>197</v>
      </c>
      <c r="ET209" t="s">
        <v>197</v>
      </c>
      <c r="EU209" t="s">
        <v>197</v>
      </c>
      <c r="EV209" t="s">
        <v>197</v>
      </c>
      <c r="EW209" t="s">
        <v>197</v>
      </c>
      <c r="EY209" t="s">
        <v>536</v>
      </c>
      <c r="EZ209" t="s">
        <v>536</v>
      </c>
      <c r="FE209" t="s">
        <v>540</v>
      </c>
      <c r="FG209">
        <v>153</v>
      </c>
      <c r="FH209" t="s">
        <v>148</v>
      </c>
      <c r="FI209" t="s">
        <v>148</v>
      </c>
      <c r="FJ209" t="s">
        <v>148</v>
      </c>
      <c r="FN209" t="s">
        <v>147</v>
      </c>
      <c r="FO209" t="s">
        <v>170</v>
      </c>
      <c r="FQ209" t="s">
        <v>572</v>
      </c>
      <c r="FR209" t="s">
        <v>197</v>
      </c>
      <c r="FS209" t="s">
        <v>154</v>
      </c>
      <c r="FT209" t="s">
        <v>197</v>
      </c>
      <c r="FU209" t="s">
        <v>197</v>
      </c>
      <c r="FV209" t="s">
        <v>197</v>
      </c>
      <c r="FW209" t="s">
        <v>197</v>
      </c>
      <c r="FX209" t="s">
        <v>197</v>
      </c>
      <c r="FY209" t="s">
        <v>197</v>
      </c>
      <c r="FZ209" t="s">
        <v>550</v>
      </c>
      <c r="GA209" t="s">
        <v>543</v>
      </c>
      <c r="GB209" t="s">
        <v>610</v>
      </c>
      <c r="GC209" t="s">
        <v>154</v>
      </c>
      <c r="GD209" t="s">
        <v>197</v>
      </c>
      <c r="GE209" t="s">
        <v>197</v>
      </c>
      <c r="GF209" t="s">
        <v>197</v>
      </c>
      <c r="GG209" t="s">
        <v>197</v>
      </c>
      <c r="GH209" t="s">
        <v>147</v>
      </c>
      <c r="GP209" t="s">
        <v>147</v>
      </c>
      <c r="GY209" t="s">
        <v>547</v>
      </c>
      <c r="GZ209" t="s">
        <v>1770</v>
      </c>
      <c r="HA209" t="s">
        <v>197</v>
      </c>
      <c r="HB209" t="s">
        <v>197</v>
      </c>
      <c r="HC209" t="s">
        <v>197</v>
      </c>
      <c r="HD209" t="s">
        <v>197</v>
      </c>
      <c r="HE209" t="s">
        <v>197</v>
      </c>
      <c r="HF209" t="s">
        <v>197</v>
      </c>
      <c r="HG209" t="s">
        <v>154</v>
      </c>
      <c r="HI209" t="s">
        <v>548</v>
      </c>
      <c r="HK209" t="s">
        <v>148</v>
      </c>
      <c r="HL209" t="s">
        <v>574</v>
      </c>
      <c r="HM209" t="s">
        <v>154</v>
      </c>
      <c r="HN209" t="s">
        <v>197</v>
      </c>
      <c r="HO209" t="s">
        <v>197</v>
      </c>
      <c r="HP209" t="s">
        <v>197</v>
      </c>
      <c r="HQ209" t="s">
        <v>197</v>
      </c>
      <c r="HS209" t="s">
        <v>575</v>
      </c>
      <c r="HT209" t="s">
        <v>635</v>
      </c>
      <c r="HU209" t="s">
        <v>997</v>
      </c>
      <c r="HV209" t="s">
        <v>197</v>
      </c>
      <c r="HW209" t="s">
        <v>197</v>
      </c>
      <c r="HX209" t="s">
        <v>197</v>
      </c>
      <c r="HY209" t="s">
        <v>197</v>
      </c>
      <c r="HZ209" t="s">
        <v>154</v>
      </c>
      <c r="IA209" t="s">
        <v>154</v>
      </c>
      <c r="IB209" t="s">
        <v>197</v>
      </c>
      <c r="IC209" t="s">
        <v>197</v>
      </c>
      <c r="ID209" t="s">
        <v>154</v>
      </c>
      <c r="IE209" t="s">
        <v>197</v>
      </c>
      <c r="IF209" t="s">
        <v>197</v>
      </c>
      <c r="IG209" t="s">
        <v>197</v>
      </c>
      <c r="IH209" t="s">
        <v>197</v>
      </c>
      <c r="IJ209" t="s">
        <v>147</v>
      </c>
      <c r="JH209" t="s">
        <v>148</v>
      </c>
      <c r="JI209" t="s">
        <v>775</v>
      </c>
      <c r="JJ209" t="s">
        <v>154</v>
      </c>
      <c r="JK209" t="s">
        <v>154</v>
      </c>
      <c r="JL209" t="s">
        <v>197</v>
      </c>
      <c r="JM209" t="s">
        <v>197</v>
      </c>
      <c r="JN209" t="s">
        <v>197</v>
      </c>
      <c r="JO209" t="s">
        <v>197</v>
      </c>
      <c r="JP209" t="s">
        <v>197</v>
      </c>
      <c r="JQ209" t="s">
        <v>197</v>
      </c>
      <c r="JR209" t="s">
        <v>726</v>
      </c>
      <c r="JS209" t="s">
        <v>197</v>
      </c>
      <c r="JT209" t="s">
        <v>197</v>
      </c>
      <c r="JU209" t="s">
        <v>154</v>
      </c>
      <c r="JV209" t="s">
        <v>197</v>
      </c>
      <c r="JW209" t="s">
        <v>197</v>
      </c>
      <c r="JX209" t="s">
        <v>197</v>
      </c>
      <c r="JY209" t="s">
        <v>197</v>
      </c>
      <c r="JZ209" t="s">
        <v>147</v>
      </c>
      <c r="KA209" t="s">
        <v>163</v>
      </c>
      <c r="KB209" t="s">
        <v>580</v>
      </c>
      <c r="KD209" t="s">
        <v>671</v>
      </c>
      <c r="KE209" t="s">
        <v>154</v>
      </c>
      <c r="KF209" t="s">
        <v>197</v>
      </c>
      <c r="KG209" t="s">
        <v>197</v>
      </c>
      <c r="KH209" t="s">
        <v>197</v>
      </c>
      <c r="KI209" t="s">
        <v>197</v>
      </c>
      <c r="KJ209" t="s">
        <v>154</v>
      </c>
      <c r="KK209" t="s">
        <v>197</v>
      </c>
      <c r="KM209" t="s">
        <v>582</v>
      </c>
      <c r="KN209" t="s">
        <v>148</v>
      </c>
      <c r="KO209" t="s">
        <v>558</v>
      </c>
      <c r="KP209" t="s">
        <v>642</v>
      </c>
      <c r="KR209" t="s">
        <v>148</v>
      </c>
      <c r="KS209" t="s">
        <v>560</v>
      </c>
      <c r="KT209" t="s">
        <v>154</v>
      </c>
      <c r="KU209" t="s">
        <v>154</v>
      </c>
      <c r="KV209" t="s">
        <v>197</v>
      </c>
      <c r="KX209" t="s">
        <v>813</v>
      </c>
      <c r="KY209" t="s">
        <v>154</v>
      </c>
      <c r="KZ209" t="s">
        <v>197</v>
      </c>
      <c r="LA209" t="s">
        <v>197</v>
      </c>
      <c r="LB209" t="s">
        <v>197</v>
      </c>
      <c r="LC209" t="s">
        <v>197</v>
      </c>
      <c r="LD209" t="s">
        <v>197</v>
      </c>
      <c r="LE209" t="s">
        <v>154</v>
      </c>
      <c r="LF209" t="s">
        <v>154</v>
      </c>
      <c r="LG209" t="s">
        <v>197</v>
      </c>
      <c r="LH209" t="s">
        <v>197</v>
      </c>
      <c r="LJ209">
        <v>3</v>
      </c>
      <c r="LK209" s="24"/>
    </row>
    <row r="210" spans="1:323" x14ac:dyDescent="0.25">
      <c r="A210" s="48">
        <v>44543</v>
      </c>
      <c r="B210" s="48">
        <v>44561</v>
      </c>
      <c r="C210" t="s">
        <v>25</v>
      </c>
      <c r="D210" t="s">
        <v>6</v>
      </c>
      <c r="E210" s="49" t="s">
        <v>1779</v>
      </c>
      <c r="F210" s="49" t="s">
        <v>531</v>
      </c>
      <c r="G210" t="s">
        <v>521</v>
      </c>
      <c r="H210" t="s">
        <v>34</v>
      </c>
      <c r="I210" t="s">
        <v>584</v>
      </c>
      <c r="J210" t="s">
        <v>35</v>
      </c>
      <c r="K210" t="s">
        <v>1604</v>
      </c>
      <c r="L210" t="s">
        <v>1605</v>
      </c>
      <c r="M210" t="s">
        <v>525</v>
      </c>
      <c r="N210" t="s">
        <v>1606</v>
      </c>
      <c r="O210" s="46">
        <v>4</v>
      </c>
      <c r="P210" t="s">
        <v>16</v>
      </c>
      <c r="Q210" t="s">
        <v>527</v>
      </c>
      <c r="R210" t="s">
        <v>528</v>
      </c>
      <c r="S210" t="s">
        <v>148</v>
      </c>
      <c r="T210" t="s">
        <v>529</v>
      </c>
      <c r="Z210" t="s">
        <v>530</v>
      </c>
      <c r="AA210" t="s">
        <v>154</v>
      </c>
      <c r="AB210" t="s">
        <v>197</v>
      </c>
      <c r="AC210" t="s">
        <v>197</v>
      </c>
      <c r="AD210">
        <v>71</v>
      </c>
      <c r="AE210">
        <v>189</v>
      </c>
      <c r="AF210">
        <v>71</v>
      </c>
      <c r="AG210">
        <v>189</v>
      </c>
      <c r="AH210">
        <v>6</v>
      </c>
      <c r="AI210">
        <v>10</v>
      </c>
      <c r="AJ210">
        <v>11</v>
      </c>
      <c r="AK210">
        <v>13</v>
      </c>
      <c r="AL210">
        <v>18</v>
      </c>
      <c r="AM210">
        <v>21</v>
      </c>
      <c r="AN210">
        <v>13</v>
      </c>
      <c r="AO210">
        <v>20</v>
      </c>
      <c r="AP210">
        <v>25</v>
      </c>
      <c r="AQ210">
        <v>40</v>
      </c>
      <c r="AR210">
        <v>4</v>
      </c>
      <c r="AS210">
        <v>8</v>
      </c>
      <c r="AT210">
        <v>77</v>
      </c>
      <c r="AU210">
        <v>112</v>
      </c>
      <c r="AV210" t="s">
        <v>531</v>
      </c>
      <c r="AW210" t="s">
        <v>34</v>
      </c>
      <c r="AX210" t="s">
        <v>36</v>
      </c>
      <c r="AY210" t="s">
        <v>1607</v>
      </c>
      <c r="AZ210" t="s">
        <v>197</v>
      </c>
      <c r="BA210" t="s">
        <v>154</v>
      </c>
      <c r="BB210" t="s">
        <v>197</v>
      </c>
      <c r="BC210" t="s">
        <v>197</v>
      </c>
      <c r="BD210" t="s">
        <v>197</v>
      </c>
      <c r="BE210" t="s">
        <v>154</v>
      </c>
      <c r="BF210" t="s">
        <v>197</v>
      </c>
      <c r="BG210" t="s">
        <v>154</v>
      </c>
      <c r="BH210" s="24">
        <v>2015</v>
      </c>
      <c r="BI210" s="24">
        <v>2016</v>
      </c>
      <c r="BJ210" t="s">
        <v>111</v>
      </c>
      <c r="BL210" t="s">
        <v>533</v>
      </c>
      <c r="CN210">
        <v>0</v>
      </c>
      <c r="CO210">
        <v>0</v>
      </c>
      <c r="DZ210">
        <v>0</v>
      </c>
      <c r="EA210">
        <v>0</v>
      </c>
      <c r="EF210" s="1">
        <v>1</v>
      </c>
      <c r="EG210" s="1">
        <v>0</v>
      </c>
      <c r="EH210" s="1">
        <v>0</v>
      </c>
      <c r="EI210" s="1">
        <v>0</v>
      </c>
      <c r="EJ210" t="s">
        <v>534</v>
      </c>
      <c r="EL210" t="s">
        <v>1608</v>
      </c>
      <c r="EM210" t="s">
        <v>197</v>
      </c>
      <c r="EN210" t="s">
        <v>154</v>
      </c>
      <c r="EO210" t="s">
        <v>154</v>
      </c>
      <c r="EP210" t="s">
        <v>197</v>
      </c>
      <c r="EQ210" t="s">
        <v>197</v>
      </c>
      <c r="ER210" t="s">
        <v>197</v>
      </c>
      <c r="ES210" t="s">
        <v>197</v>
      </c>
      <c r="ET210" t="s">
        <v>197</v>
      </c>
      <c r="EU210" t="s">
        <v>154</v>
      </c>
      <c r="EV210" t="s">
        <v>197</v>
      </c>
      <c r="EW210" t="s">
        <v>197</v>
      </c>
      <c r="EX210" t="s">
        <v>590</v>
      </c>
      <c r="EZ210" t="s">
        <v>537</v>
      </c>
      <c r="FE210" t="s">
        <v>540</v>
      </c>
      <c r="FG210">
        <v>43</v>
      </c>
      <c r="FH210" t="s">
        <v>148</v>
      </c>
      <c r="FI210" t="s">
        <v>148</v>
      </c>
      <c r="FJ210" t="s">
        <v>148</v>
      </c>
      <c r="FN210" t="s">
        <v>147</v>
      </c>
      <c r="FO210" t="s">
        <v>170</v>
      </c>
      <c r="FQ210" t="s">
        <v>572</v>
      </c>
      <c r="FR210" t="s">
        <v>197</v>
      </c>
      <c r="FS210" t="s">
        <v>154</v>
      </c>
      <c r="FT210" t="s">
        <v>197</v>
      </c>
      <c r="FU210" t="s">
        <v>197</v>
      </c>
      <c r="FV210" t="s">
        <v>197</v>
      </c>
      <c r="FW210" t="s">
        <v>197</v>
      </c>
      <c r="FX210" t="s">
        <v>197</v>
      </c>
      <c r="FY210" t="s">
        <v>197</v>
      </c>
      <c r="FZ210" t="s">
        <v>550</v>
      </c>
      <c r="GA210" t="s">
        <v>543</v>
      </c>
      <c r="GB210" t="s">
        <v>573</v>
      </c>
      <c r="GC210" t="s">
        <v>197</v>
      </c>
      <c r="GD210" t="s">
        <v>197</v>
      </c>
      <c r="GE210" t="s">
        <v>154</v>
      </c>
      <c r="GF210" t="s">
        <v>197</v>
      </c>
      <c r="GG210" t="s">
        <v>197</v>
      </c>
      <c r="GH210" t="s">
        <v>148</v>
      </c>
      <c r="GI210">
        <v>14</v>
      </c>
      <c r="GJ210" t="s">
        <v>591</v>
      </c>
      <c r="GK210" t="s">
        <v>154</v>
      </c>
      <c r="GL210" t="s">
        <v>197</v>
      </c>
      <c r="GM210" t="s">
        <v>592</v>
      </c>
      <c r="GN210" t="s">
        <v>147</v>
      </c>
      <c r="GO210" t="s">
        <v>593</v>
      </c>
      <c r="GP210" t="s">
        <v>147</v>
      </c>
      <c r="GY210" t="s">
        <v>547</v>
      </c>
      <c r="GZ210" t="s">
        <v>1770</v>
      </c>
      <c r="HA210" t="s">
        <v>197</v>
      </c>
      <c r="HB210" t="s">
        <v>197</v>
      </c>
      <c r="HC210" t="s">
        <v>197</v>
      </c>
      <c r="HD210" t="s">
        <v>197</v>
      </c>
      <c r="HE210" t="s">
        <v>197</v>
      </c>
      <c r="HF210" t="s">
        <v>197</v>
      </c>
      <c r="HG210" t="s">
        <v>154</v>
      </c>
      <c r="HI210" t="s">
        <v>623</v>
      </c>
      <c r="HK210" t="s">
        <v>148</v>
      </c>
      <c r="HL210" t="s">
        <v>574</v>
      </c>
      <c r="HM210" t="s">
        <v>154</v>
      </c>
      <c r="HN210" t="s">
        <v>197</v>
      </c>
      <c r="HO210" t="s">
        <v>197</v>
      </c>
      <c r="HP210" t="s">
        <v>197</v>
      </c>
      <c r="HQ210" t="s">
        <v>197</v>
      </c>
      <c r="HS210" t="s">
        <v>575</v>
      </c>
      <c r="HT210" t="s">
        <v>594</v>
      </c>
      <c r="HU210" t="s">
        <v>904</v>
      </c>
      <c r="HV210" t="s">
        <v>197</v>
      </c>
      <c r="HW210" t="s">
        <v>154</v>
      </c>
      <c r="HX210" t="s">
        <v>197</v>
      </c>
      <c r="HY210" t="s">
        <v>197</v>
      </c>
      <c r="HZ210" t="s">
        <v>197</v>
      </c>
      <c r="IA210" t="s">
        <v>154</v>
      </c>
      <c r="IB210" t="s">
        <v>197</v>
      </c>
      <c r="IC210" t="s">
        <v>197</v>
      </c>
      <c r="ID210" t="s">
        <v>154</v>
      </c>
      <c r="IE210" t="s">
        <v>197</v>
      </c>
      <c r="IF210" t="s">
        <v>197</v>
      </c>
      <c r="IG210" t="s">
        <v>197</v>
      </c>
      <c r="IH210" t="s">
        <v>197</v>
      </c>
      <c r="IJ210" t="s">
        <v>147</v>
      </c>
      <c r="JH210" t="s">
        <v>148</v>
      </c>
      <c r="JI210" t="s">
        <v>1609</v>
      </c>
      <c r="JJ210" t="s">
        <v>197</v>
      </c>
      <c r="JK210" t="s">
        <v>154</v>
      </c>
      <c r="JL210" t="s">
        <v>154</v>
      </c>
      <c r="JM210" t="s">
        <v>154</v>
      </c>
      <c r="JN210" t="s">
        <v>154</v>
      </c>
      <c r="JO210" t="s">
        <v>154</v>
      </c>
      <c r="JP210" t="s">
        <v>154</v>
      </c>
      <c r="JQ210" t="s">
        <v>197</v>
      </c>
      <c r="JR210" t="s">
        <v>1610</v>
      </c>
      <c r="JS210" t="s">
        <v>197</v>
      </c>
      <c r="JT210" t="s">
        <v>197</v>
      </c>
      <c r="JU210" t="s">
        <v>154</v>
      </c>
      <c r="JV210" t="s">
        <v>154</v>
      </c>
      <c r="JW210" t="s">
        <v>154</v>
      </c>
      <c r="JX210" t="s">
        <v>154</v>
      </c>
      <c r="JY210" t="s">
        <v>197</v>
      </c>
      <c r="JZ210" t="s">
        <v>147</v>
      </c>
      <c r="KA210" t="s">
        <v>180</v>
      </c>
      <c r="KB210" t="s">
        <v>598</v>
      </c>
      <c r="KD210" t="s">
        <v>556</v>
      </c>
      <c r="KE210" t="s">
        <v>154</v>
      </c>
      <c r="KF210" t="s">
        <v>197</v>
      </c>
      <c r="KG210" t="s">
        <v>197</v>
      </c>
      <c r="KH210" t="s">
        <v>154</v>
      </c>
      <c r="KI210" t="s">
        <v>197</v>
      </c>
      <c r="KJ210" t="s">
        <v>197</v>
      </c>
      <c r="KK210" t="s">
        <v>197</v>
      </c>
      <c r="KM210" t="s">
        <v>557</v>
      </c>
      <c r="KN210" t="s">
        <v>148</v>
      </c>
      <c r="KO210" t="s">
        <v>558</v>
      </c>
      <c r="KP210" t="s">
        <v>600</v>
      </c>
      <c r="KR210" t="s">
        <v>148</v>
      </c>
      <c r="KS210" t="s">
        <v>601</v>
      </c>
      <c r="KT210" t="s">
        <v>154</v>
      </c>
      <c r="KU210" t="s">
        <v>154</v>
      </c>
      <c r="KV210" t="s">
        <v>197</v>
      </c>
      <c r="KX210" t="s">
        <v>561</v>
      </c>
      <c r="KY210" t="s">
        <v>154</v>
      </c>
      <c r="KZ210" t="s">
        <v>154</v>
      </c>
      <c r="LA210" t="s">
        <v>197</v>
      </c>
      <c r="LB210" t="s">
        <v>197</v>
      </c>
      <c r="LC210" t="s">
        <v>197</v>
      </c>
      <c r="LD210" t="s">
        <v>197</v>
      </c>
      <c r="LE210" t="s">
        <v>197</v>
      </c>
      <c r="LF210" t="s">
        <v>154</v>
      </c>
      <c r="LG210" t="s">
        <v>197</v>
      </c>
      <c r="LH210" t="s">
        <v>197</v>
      </c>
      <c r="LJ210">
        <v>3</v>
      </c>
      <c r="LK210" s="24"/>
    </row>
    <row r="211" spans="1:323" x14ac:dyDescent="0.25">
      <c r="A211" s="48">
        <v>44542</v>
      </c>
      <c r="B211" s="48">
        <v>44561</v>
      </c>
      <c r="C211" t="s">
        <v>25</v>
      </c>
      <c r="D211" t="s">
        <v>10</v>
      </c>
      <c r="E211" s="49" t="s">
        <v>1779</v>
      </c>
      <c r="F211" s="49" t="s">
        <v>531</v>
      </c>
      <c r="G211" t="s">
        <v>521</v>
      </c>
      <c r="H211" t="s">
        <v>34</v>
      </c>
      <c r="I211" t="s">
        <v>522</v>
      </c>
      <c r="J211" t="s">
        <v>38</v>
      </c>
      <c r="K211" t="s">
        <v>703</v>
      </c>
      <c r="L211" t="s">
        <v>1611</v>
      </c>
      <c r="M211" t="s">
        <v>705</v>
      </c>
      <c r="P211" t="s">
        <v>16</v>
      </c>
      <c r="Q211" t="s">
        <v>527</v>
      </c>
      <c r="R211" t="s">
        <v>528</v>
      </c>
      <c r="S211" t="s">
        <v>148</v>
      </c>
      <c r="T211" t="s">
        <v>529</v>
      </c>
      <c r="Z211" t="s">
        <v>530</v>
      </c>
      <c r="AA211" t="s">
        <v>154</v>
      </c>
      <c r="AB211" t="s">
        <v>197</v>
      </c>
      <c r="AC211" t="s">
        <v>197</v>
      </c>
      <c r="AD211">
        <v>16</v>
      </c>
      <c r="AE211">
        <v>68</v>
      </c>
      <c r="AF211">
        <v>16</v>
      </c>
      <c r="AG211">
        <v>68</v>
      </c>
      <c r="AH211">
        <v>3</v>
      </c>
      <c r="AI211">
        <v>1</v>
      </c>
      <c r="AJ211">
        <v>7</v>
      </c>
      <c r="AK211">
        <v>4</v>
      </c>
      <c r="AL211">
        <v>4</v>
      </c>
      <c r="AM211">
        <v>3</v>
      </c>
      <c r="AN211">
        <v>7</v>
      </c>
      <c r="AO211">
        <v>3</v>
      </c>
      <c r="AP211">
        <v>14</v>
      </c>
      <c r="AQ211">
        <v>16</v>
      </c>
      <c r="AR211">
        <v>4</v>
      </c>
      <c r="AS211">
        <v>2</v>
      </c>
      <c r="AT211">
        <v>39</v>
      </c>
      <c r="AU211">
        <v>29</v>
      </c>
      <c r="AV211" t="s">
        <v>531</v>
      </c>
      <c r="AW211" t="s">
        <v>39</v>
      </c>
      <c r="AX211" t="s">
        <v>47</v>
      </c>
      <c r="AY211" t="s">
        <v>588</v>
      </c>
      <c r="AZ211" t="s">
        <v>154</v>
      </c>
      <c r="BA211" t="s">
        <v>197</v>
      </c>
      <c r="BB211" t="s">
        <v>197</v>
      </c>
      <c r="BC211" t="s">
        <v>197</v>
      </c>
      <c r="BD211" t="s">
        <v>197</v>
      </c>
      <c r="BE211" t="s">
        <v>154</v>
      </c>
      <c r="BF211" t="s">
        <v>197</v>
      </c>
      <c r="BG211" t="s">
        <v>197</v>
      </c>
      <c r="BH211" s="24">
        <v>2020</v>
      </c>
      <c r="BI211" s="24">
        <v>2020</v>
      </c>
      <c r="BJ211" t="s">
        <v>111</v>
      </c>
      <c r="BL211" t="s">
        <v>533</v>
      </c>
      <c r="CN211">
        <v>0</v>
      </c>
      <c r="CO211">
        <v>0</v>
      </c>
      <c r="DZ211">
        <v>0</v>
      </c>
      <c r="EA211">
        <v>0</v>
      </c>
      <c r="EF211" s="1">
        <v>1</v>
      </c>
      <c r="EG211" s="1">
        <v>0</v>
      </c>
      <c r="EH211" s="1">
        <v>0</v>
      </c>
      <c r="EI211" s="1">
        <v>0</v>
      </c>
      <c r="EJ211" t="s">
        <v>534</v>
      </c>
      <c r="EL211" t="s">
        <v>666</v>
      </c>
      <c r="EM211" t="s">
        <v>197</v>
      </c>
      <c r="EN211" t="s">
        <v>197</v>
      </c>
      <c r="EO211" t="s">
        <v>197</v>
      </c>
      <c r="EP211" t="s">
        <v>197</v>
      </c>
      <c r="EQ211" t="s">
        <v>197</v>
      </c>
      <c r="ER211" t="s">
        <v>197</v>
      </c>
      <c r="ES211" t="s">
        <v>197</v>
      </c>
      <c r="ET211" t="s">
        <v>197</v>
      </c>
      <c r="EU211" t="s">
        <v>197</v>
      </c>
      <c r="EV211" t="s">
        <v>197</v>
      </c>
      <c r="EW211" t="s">
        <v>154</v>
      </c>
      <c r="FG211">
        <v>9</v>
      </c>
      <c r="FH211" t="s">
        <v>148</v>
      </c>
      <c r="FI211" t="s">
        <v>148</v>
      </c>
      <c r="FJ211" t="s">
        <v>148</v>
      </c>
      <c r="FN211" t="s">
        <v>147</v>
      </c>
      <c r="FO211" t="s">
        <v>622</v>
      </c>
      <c r="FQ211" t="s">
        <v>667</v>
      </c>
      <c r="FR211" t="s">
        <v>154</v>
      </c>
      <c r="FS211" t="s">
        <v>197</v>
      </c>
      <c r="FT211" t="s">
        <v>197</v>
      </c>
      <c r="FU211" t="s">
        <v>197</v>
      </c>
      <c r="FV211" t="s">
        <v>197</v>
      </c>
      <c r="FW211" t="s">
        <v>197</v>
      </c>
      <c r="FX211" t="s">
        <v>197</v>
      </c>
      <c r="FY211" t="s">
        <v>197</v>
      </c>
      <c r="FZ211" t="s">
        <v>632</v>
      </c>
      <c r="GA211" t="s">
        <v>632</v>
      </c>
      <c r="GB211" t="s">
        <v>760</v>
      </c>
      <c r="GC211" t="s">
        <v>197</v>
      </c>
      <c r="GD211" t="s">
        <v>154</v>
      </c>
      <c r="GE211" t="s">
        <v>154</v>
      </c>
      <c r="GF211" t="s">
        <v>154</v>
      </c>
      <c r="GG211" t="s">
        <v>197</v>
      </c>
      <c r="GH211" t="s">
        <v>147</v>
      </c>
      <c r="GP211" t="s">
        <v>147</v>
      </c>
      <c r="GY211" t="s">
        <v>547</v>
      </c>
      <c r="GZ211" t="s">
        <v>1770</v>
      </c>
      <c r="HA211" t="s">
        <v>197</v>
      </c>
      <c r="HB211" t="s">
        <v>197</v>
      </c>
      <c r="HC211" t="s">
        <v>197</v>
      </c>
      <c r="HD211" t="s">
        <v>197</v>
      </c>
      <c r="HE211" t="s">
        <v>197</v>
      </c>
      <c r="HF211" t="s">
        <v>197</v>
      </c>
      <c r="HG211" t="s">
        <v>154</v>
      </c>
      <c r="HI211" t="s">
        <v>548</v>
      </c>
      <c r="HK211" t="s">
        <v>148</v>
      </c>
      <c r="HL211" t="s">
        <v>574</v>
      </c>
      <c r="HM211" t="s">
        <v>154</v>
      </c>
      <c r="HN211" t="s">
        <v>197</v>
      </c>
      <c r="HO211" t="s">
        <v>197</v>
      </c>
      <c r="HP211" t="s">
        <v>197</v>
      </c>
      <c r="HQ211" t="s">
        <v>197</v>
      </c>
      <c r="HS211" t="s">
        <v>575</v>
      </c>
      <c r="HT211" t="s">
        <v>635</v>
      </c>
      <c r="HU211" t="s">
        <v>752</v>
      </c>
      <c r="HV211" t="s">
        <v>197</v>
      </c>
      <c r="HW211" t="s">
        <v>197</v>
      </c>
      <c r="HX211" t="s">
        <v>197</v>
      </c>
      <c r="HY211" t="s">
        <v>197</v>
      </c>
      <c r="HZ211" t="s">
        <v>197</v>
      </c>
      <c r="IA211" t="s">
        <v>154</v>
      </c>
      <c r="IB211" t="s">
        <v>154</v>
      </c>
      <c r="IC211" t="s">
        <v>197</v>
      </c>
      <c r="ID211" t="s">
        <v>154</v>
      </c>
      <c r="IE211" t="s">
        <v>197</v>
      </c>
      <c r="IF211" t="s">
        <v>197</v>
      </c>
      <c r="IG211" t="s">
        <v>197</v>
      </c>
      <c r="IH211" t="s">
        <v>197</v>
      </c>
      <c r="IJ211" t="s">
        <v>147</v>
      </c>
      <c r="JH211" t="s">
        <v>148</v>
      </c>
      <c r="JI211" t="s">
        <v>553</v>
      </c>
      <c r="JJ211" t="s">
        <v>154</v>
      </c>
      <c r="JK211" t="s">
        <v>154</v>
      </c>
      <c r="JL211" t="s">
        <v>197</v>
      </c>
      <c r="JM211" t="s">
        <v>197</v>
      </c>
      <c r="JN211" t="s">
        <v>197</v>
      </c>
      <c r="JO211" t="s">
        <v>197</v>
      </c>
      <c r="JP211" t="s">
        <v>197</v>
      </c>
      <c r="JQ211" t="s">
        <v>197</v>
      </c>
      <c r="JR211" t="s">
        <v>613</v>
      </c>
      <c r="JS211" t="s">
        <v>197</v>
      </c>
      <c r="JT211" t="s">
        <v>197</v>
      </c>
      <c r="JU211" t="s">
        <v>154</v>
      </c>
      <c r="JV211" t="s">
        <v>197</v>
      </c>
      <c r="JW211" t="s">
        <v>154</v>
      </c>
      <c r="JX211" t="s">
        <v>154</v>
      </c>
      <c r="JY211" t="s">
        <v>197</v>
      </c>
      <c r="JZ211" t="s">
        <v>148</v>
      </c>
      <c r="KB211" t="s">
        <v>580</v>
      </c>
      <c r="KD211" t="s">
        <v>614</v>
      </c>
      <c r="KE211" t="s">
        <v>154</v>
      </c>
      <c r="KF211" t="s">
        <v>197</v>
      </c>
      <c r="KG211" t="s">
        <v>197</v>
      </c>
      <c r="KH211" t="s">
        <v>197</v>
      </c>
      <c r="KI211" t="s">
        <v>197</v>
      </c>
      <c r="KJ211" t="s">
        <v>154</v>
      </c>
      <c r="KK211" t="s">
        <v>197</v>
      </c>
      <c r="KM211" t="s">
        <v>652</v>
      </c>
      <c r="KN211" t="s">
        <v>148</v>
      </c>
      <c r="KO211" t="s">
        <v>641</v>
      </c>
      <c r="KP211" t="s">
        <v>600</v>
      </c>
      <c r="KR211" t="s">
        <v>148</v>
      </c>
      <c r="KS211" t="s">
        <v>761</v>
      </c>
      <c r="KT211" t="s">
        <v>154</v>
      </c>
      <c r="KU211" t="s">
        <v>197</v>
      </c>
      <c r="KV211" t="s">
        <v>197</v>
      </c>
      <c r="KX211" t="s">
        <v>672</v>
      </c>
      <c r="KY211" t="s">
        <v>154</v>
      </c>
      <c r="KZ211" t="s">
        <v>154</v>
      </c>
      <c r="LA211" t="s">
        <v>197</v>
      </c>
      <c r="LB211" t="s">
        <v>197</v>
      </c>
      <c r="LC211" t="s">
        <v>154</v>
      </c>
      <c r="LD211" t="s">
        <v>197</v>
      </c>
      <c r="LE211" t="s">
        <v>197</v>
      </c>
      <c r="LF211" t="s">
        <v>197</v>
      </c>
      <c r="LG211" t="s">
        <v>197</v>
      </c>
      <c r="LH211" t="s">
        <v>197</v>
      </c>
      <c r="LJ211">
        <v>4</v>
      </c>
      <c r="LK211" s="24"/>
    </row>
    <row r="212" spans="1:323" x14ac:dyDescent="0.25">
      <c r="A212" s="48">
        <v>44548</v>
      </c>
      <c r="B212" s="48">
        <v>44561</v>
      </c>
      <c r="C212" t="s">
        <v>25</v>
      </c>
      <c r="D212" t="s">
        <v>6</v>
      </c>
      <c r="E212" s="49" t="s">
        <v>1779</v>
      </c>
      <c r="F212" s="49" t="s">
        <v>531</v>
      </c>
      <c r="G212" t="s">
        <v>729</v>
      </c>
      <c r="H212" t="s">
        <v>51</v>
      </c>
      <c r="I212" t="s">
        <v>776</v>
      </c>
      <c r="J212" t="s">
        <v>55</v>
      </c>
      <c r="K212" t="s">
        <v>1612</v>
      </c>
      <c r="L212" t="s">
        <v>1613</v>
      </c>
      <c r="M212" t="s">
        <v>525</v>
      </c>
      <c r="N212" t="s">
        <v>1614</v>
      </c>
      <c r="O212" s="46">
        <v>5</v>
      </c>
      <c r="P212" t="s">
        <v>16</v>
      </c>
      <c r="Q212" t="s">
        <v>527</v>
      </c>
      <c r="R212" t="s">
        <v>565</v>
      </c>
      <c r="S212" t="s">
        <v>148</v>
      </c>
      <c r="T212" t="s">
        <v>630</v>
      </c>
      <c r="V212" t="s">
        <v>646</v>
      </c>
      <c r="Z212" t="s">
        <v>655</v>
      </c>
      <c r="AA212" t="s">
        <v>154</v>
      </c>
      <c r="AB212" t="s">
        <v>197</v>
      </c>
      <c r="AC212" t="s">
        <v>154</v>
      </c>
      <c r="AD212">
        <v>757</v>
      </c>
      <c r="AE212">
        <v>3065</v>
      </c>
      <c r="AF212">
        <v>607</v>
      </c>
      <c r="AG212">
        <v>2390</v>
      </c>
      <c r="AH212">
        <v>72</v>
      </c>
      <c r="AI212">
        <v>72</v>
      </c>
      <c r="AJ212">
        <v>120</v>
      </c>
      <c r="AK212">
        <v>143</v>
      </c>
      <c r="AL212">
        <v>167</v>
      </c>
      <c r="AM212">
        <v>167</v>
      </c>
      <c r="AN212">
        <v>191</v>
      </c>
      <c r="AO212">
        <v>215</v>
      </c>
      <c r="AP212">
        <v>454</v>
      </c>
      <c r="AQ212">
        <v>645</v>
      </c>
      <c r="AR212">
        <v>72</v>
      </c>
      <c r="AS212">
        <v>72</v>
      </c>
      <c r="AT212">
        <v>1076</v>
      </c>
      <c r="AU212">
        <v>1314</v>
      </c>
      <c r="AV212" t="s">
        <v>531</v>
      </c>
      <c r="AW212" t="s">
        <v>51</v>
      </c>
      <c r="AX212" t="s">
        <v>55</v>
      </c>
      <c r="AY212" t="s">
        <v>656</v>
      </c>
      <c r="AZ212" t="s">
        <v>154</v>
      </c>
      <c r="BA212" t="s">
        <v>197</v>
      </c>
      <c r="BB212" t="s">
        <v>197</v>
      </c>
      <c r="BC212" t="s">
        <v>197</v>
      </c>
      <c r="BD212" t="s">
        <v>154</v>
      </c>
      <c r="BE212" t="s">
        <v>154</v>
      </c>
      <c r="BF212" t="s">
        <v>197</v>
      </c>
      <c r="BG212" t="s">
        <v>197</v>
      </c>
      <c r="BH212" s="24">
        <v>2021</v>
      </c>
      <c r="BI212" s="24">
        <v>2021</v>
      </c>
      <c r="BJ212" t="s">
        <v>111</v>
      </c>
      <c r="BL212" t="s">
        <v>570</v>
      </c>
      <c r="CN212">
        <v>0</v>
      </c>
      <c r="CO212">
        <v>0</v>
      </c>
      <c r="CY212">
        <v>150</v>
      </c>
      <c r="CZ212">
        <v>675</v>
      </c>
      <c r="DA212">
        <v>20</v>
      </c>
      <c r="DB212">
        <v>20</v>
      </c>
      <c r="DC212">
        <v>34</v>
      </c>
      <c r="DD212">
        <v>42</v>
      </c>
      <c r="DE212">
        <v>47</v>
      </c>
      <c r="DF212">
        <v>47</v>
      </c>
      <c r="DG212">
        <v>54</v>
      </c>
      <c r="DH212">
        <v>61</v>
      </c>
      <c r="DI212">
        <v>128</v>
      </c>
      <c r="DJ212">
        <v>182</v>
      </c>
      <c r="DK212">
        <v>20</v>
      </c>
      <c r="DL212">
        <v>20</v>
      </c>
      <c r="DM212">
        <v>303</v>
      </c>
      <c r="DN212">
        <v>372</v>
      </c>
      <c r="DO212" t="s">
        <v>1510</v>
      </c>
      <c r="DP212" t="s">
        <v>1511</v>
      </c>
      <c r="DQ212" t="s">
        <v>697</v>
      </c>
      <c r="DR212" t="s">
        <v>154</v>
      </c>
      <c r="DS212" t="s">
        <v>197</v>
      </c>
      <c r="DT212" t="s">
        <v>197</v>
      </c>
      <c r="DU212" t="s">
        <v>197</v>
      </c>
      <c r="DV212" t="s">
        <v>154</v>
      </c>
      <c r="DW212" t="s">
        <v>197</v>
      </c>
      <c r="DX212" t="s">
        <v>197</v>
      </c>
      <c r="DY212" t="s">
        <v>197</v>
      </c>
      <c r="DZ212">
        <v>2021</v>
      </c>
      <c r="EA212">
        <v>2021</v>
      </c>
      <c r="EB212" t="s">
        <v>115</v>
      </c>
      <c r="ED212" t="s">
        <v>570</v>
      </c>
      <c r="EF212" s="1">
        <v>1</v>
      </c>
      <c r="EG212" s="1">
        <v>0</v>
      </c>
      <c r="EH212" s="1">
        <v>0</v>
      </c>
      <c r="EI212" s="1">
        <v>0</v>
      </c>
      <c r="EJ212" t="s">
        <v>534</v>
      </c>
      <c r="EL212" t="s">
        <v>1574</v>
      </c>
      <c r="EM212" t="s">
        <v>154</v>
      </c>
      <c r="EN212" t="s">
        <v>154</v>
      </c>
      <c r="EO212" t="s">
        <v>154</v>
      </c>
      <c r="EP212" t="s">
        <v>197</v>
      </c>
      <c r="EQ212" t="s">
        <v>197</v>
      </c>
      <c r="ER212" t="s">
        <v>197</v>
      </c>
      <c r="ES212" t="s">
        <v>197</v>
      </c>
      <c r="ET212" t="s">
        <v>197</v>
      </c>
      <c r="EU212" t="s">
        <v>197</v>
      </c>
      <c r="EV212" t="s">
        <v>197</v>
      </c>
      <c r="EW212" t="s">
        <v>197</v>
      </c>
      <c r="EY212" t="s">
        <v>590</v>
      </c>
      <c r="EZ212" t="s">
        <v>590</v>
      </c>
      <c r="FE212" t="s">
        <v>540</v>
      </c>
      <c r="FG212">
        <v>124</v>
      </c>
      <c r="FH212" t="s">
        <v>148</v>
      </c>
      <c r="FI212" t="s">
        <v>148</v>
      </c>
      <c r="FJ212" t="s">
        <v>148</v>
      </c>
      <c r="FN212" t="s">
        <v>147</v>
      </c>
      <c r="FO212" t="s">
        <v>170</v>
      </c>
      <c r="FQ212" t="s">
        <v>1615</v>
      </c>
      <c r="FR212" t="s">
        <v>197</v>
      </c>
      <c r="FS212" t="s">
        <v>197</v>
      </c>
      <c r="FT212" t="s">
        <v>197</v>
      </c>
      <c r="FU212" t="s">
        <v>154</v>
      </c>
      <c r="FV212" t="s">
        <v>154</v>
      </c>
      <c r="FW212" t="s">
        <v>197</v>
      </c>
      <c r="FX212" t="s">
        <v>197</v>
      </c>
      <c r="FY212" t="s">
        <v>197</v>
      </c>
      <c r="FZ212" t="s">
        <v>550</v>
      </c>
      <c r="GA212" t="s">
        <v>543</v>
      </c>
      <c r="GB212" t="s">
        <v>610</v>
      </c>
      <c r="GC212" t="s">
        <v>154</v>
      </c>
      <c r="GD212" t="s">
        <v>197</v>
      </c>
      <c r="GE212" t="s">
        <v>197</v>
      </c>
      <c r="GF212" t="s">
        <v>197</v>
      </c>
      <c r="GG212" t="s">
        <v>197</v>
      </c>
      <c r="GH212" t="s">
        <v>147</v>
      </c>
      <c r="GP212" t="s">
        <v>147</v>
      </c>
      <c r="GY212" t="s">
        <v>839</v>
      </c>
      <c r="GZ212" t="s">
        <v>1770</v>
      </c>
      <c r="HA212" t="s">
        <v>197</v>
      </c>
      <c r="HB212" t="s">
        <v>197</v>
      </c>
      <c r="HC212" t="s">
        <v>197</v>
      </c>
      <c r="HD212" t="s">
        <v>197</v>
      </c>
      <c r="HE212" t="s">
        <v>197</v>
      </c>
      <c r="HF212" t="s">
        <v>197</v>
      </c>
      <c r="HG212" t="s">
        <v>154</v>
      </c>
      <c r="HH212" t="s">
        <v>632</v>
      </c>
      <c r="HI212" t="s">
        <v>1616</v>
      </c>
      <c r="HK212" t="s">
        <v>148</v>
      </c>
      <c r="HL212" t="s">
        <v>574</v>
      </c>
      <c r="HM212" t="s">
        <v>154</v>
      </c>
      <c r="HN212" t="s">
        <v>197</v>
      </c>
      <c r="HO212" t="s">
        <v>197</v>
      </c>
      <c r="HP212" t="s">
        <v>197</v>
      </c>
      <c r="HQ212" t="s">
        <v>197</v>
      </c>
      <c r="HS212" t="s">
        <v>575</v>
      </c>
      <c r="HT212" t="s">
        <v>594</v>
      </c>
      <c r="HU212" t="s">
        <v>943</v>
      </c>
      <c r="HV212" t="s">
        <v>197</v>
      </c>
      <c r="HW212" t="s">
        <v>197</v>
      </c>
      <c r="HX212" t="s">
        <v>197</v>
      </c>
      <c r="HY212" t="s">
        <v>197</v>
      </c>
      <c r="HZ212" t="s">
        <v>154</v>
      </c>
      <c r="IA212" t="s">
        <v>154</v>
      </c>
      <c r="IB212" t="s">
        <v>197</v>
      </c>
      <c r="IC212" t="s">
        <v>154</v>
      </c>
      <c r="ID212" t="s">
        <v>197</v>
      </c>
      <c r="IE212" t="s">
        <v>197</v>
      </c>
      <c r="IF212" t="s">
        <v>197</v>
      </c>
      <c r="IG212" t="s">
        <v>197</v>
      </c>
      <c r="IH212" t="s">
        <v>197</v>
      </c>
      <c r="IJ212" t="s">
        <v>147</v>
      </c>
      <c r="JH212" t="s">
        <v>148</v>
      </c>
      <c r="JI212" t="s">
        <v>1617</v>
      </c>
      <c r="JJ212" t="s">
        <v>154</v>
      </c>
      <c r="JK212" t="s">
        <v>154</v>
      </c>
      <c r="JL212" t="s">
        <v>154</v>
      </c>
      <c r="JM212" t="s">
        <v>197</v>
      </c>
      <c r="JN212" t="s">
        <v>197</v>
      </c>
      <c r="JO212" t="s">
        <v>197</v>
      </c>
      <c r="JP212" t="s">
        <v>197</v>
      </c>
      <c r="JQ212" t="s">
        <v>197</v>
      </c>
      <c r="JR212" t="s">
        <v>613</v>
      </c>
      <c r="JS212" t="s">
        <v>197</v>
      </c>
      <c r="JT212" t="s">
        <v>197</v>
      </c>
      <c r="JU212" t="s">
        <v>154</v>
      </c>
      <c r="JV212" t="s">
        <v>197</v>
      </c>
      <c r="JW212" t="s">
        <v>154</v>
      </c>
      <c r="JX212" t="s">
        <v>154</v>
      </c>
      <c r="JY212" t="s">
        <v>197</v>
      </c>
      <c r="JZ212" t="s">
        <v>147</v>
      </c>
      <c r="KA212" t="s">
        <v>180</v>
      </c>
      <c r="KB212" t="s">
        <v>555</v>
      </c>
      <c r="KD212" t="s">
        <v>671</v>
      </c>
      <c r="KE212" t="s">
        <v>154</v>
      </c>
      <c r="KF212" t="s">
        <v>197</v>
      </c>
      <c r="KG212" t="s">
        <v>197</v>
      </c>
      <c r="KH212" t="s">
        <v>197</v>
      </c>
      <c r="KI212" t="s">
        <v>197</v>
      </c>
      <c r="KJ212" t="s">
        <v>154</v>
      </c>
      <c r="KK212" t="s">
        <v>197</v>
      </c>
      <c r="KM212" t="s">
        <v>582</v>
      </c>
      <c r="KN212" t="s">
        <v>148</v>
      </c>
      <c r="KO212" t="s">
        <v>558</v>
      </c>
      <c r="KP212" t="s">
        <v>559</v>
      </c>
      <c r="KR212" t="s">
        <v>148</v>
      </c>
      <c r="KS212" t="s">
        <v>560</v>
      </c>
      <c r="KT212" t="s">
        <v>154</v>
      </c>
      <c r="KU212" t="s">
        <v>154</v>
      </c>
      <c r="KV212" t="s">
        <v>197</v>
      </c>
      <c r="KX212" t="s">
        <v>848</v>
      </c>
      <c r="KY212" t="s">
        <v>154</v>
      </c>
      <c r="KZ212" t="s">
        <v>197</v>
      </c>
      <c r="LA212" t="s">
        <v>197</v>
      </c>
      <c r="LB212" t="s">
        <v>154</v>
      </c>
      <c r="LC212" t="s">
        <v>197</v>
      </c>
      <c r="LD212" t="s">
        <v>197</v>
      </c>
      <c r="LE212" t="s">
        <v>197</v>
      </c>
      <c r="LF212" t="s">
        <v>154</v>
      </c>
      <c r="LG212" t="s">
        <v>197</v>
      </c>
      <c r="LH212" t="s">
        <v>197</v>
      </c>
      <c r="LJ212">
        <v>3</v>
      </c>
      <c r="LK212" s="24"/>
    </row>
    <row r="213" spans="1:323" x14ac:dyDescent="0.25">
      <c r="A213" s="48">
        <v>44538</v>
      </c>
      <c r="B213" s="48">
        <v>44561</v>
      </c>
      <c r="C213" t="s">
        <v>25</v>
      </c>
      <c r="D213" t="s">
        <v>6</v>
      </c>
      <c r="E213" s="49" t="s">
        <v>1779</v>
      </c>
      <c r="F213" s="49" t="s">
        <v>531</v>
      </c>
      <c r="G213" t="s">
        <v>521</v>
      </c>
      <c r="H213" t="s">
        <v>34</v>
      </c>
      <c r="I213" t="s">
        <v>522</v>
      </c>
      <c r="J213" t="s">
        <v>38</v>
      </c>
      <c r="K213" t="s">
        <v>1618</v>
      </c>
      <c r="L213" t="s">
        <v>1619</v>
      </c>
      <c r="M213" t="s">
        <v>525</v>
      </c>
      <c r="N213" t="s">
        <v>524</v>
      </c>
      <c r="O213" s="46">
        <v>5</v>
      </c>
      <c r="P213" t="s">
        <v>16</v>
      </c>
      <c r="Q213" t="s">
        <v>527</v>
      </c>
      <c r="R213" t="s">
        <v>565</v>
      </c>
      <c r="S213" t="s">
        <v>148</v>
      </c>
      <c r="T213" t="s">
        <v>529</v>
      </c>
      <c r="Z213" t="s">
        <v>530</v>
      </c>
      <c r="AA213" t="s">
        <v>154</v>
      </c>
      <c r="AB213" t="s">
        <v>197</v>
      </c>
      <c r="AC213" t="s">
        <v>197</v>
      </c>
      <c r="AD213">
        <v>400</v>
      </c>
      <c r="AE213">
        <v>1539</v>
      </c>
      <c r="AF213">
        <v>400</v>
      </c>
      <c r="AG213">
        <v>1539</v>
      </c>
      <c r="AH213">
        <v>46</v>
      </c>
      <c r="AI213">
        <v>46</v>
      </c>
      <c r="AJ213">
        <v>77</v>
      </c>
      <c r="AK213">
        <v>92</v>
      </c>
      <c r="AL213">
        <v>108</v>
      </c>
      <c r="AM213">
        <v>108</v>
      </c>
      <c r="AN213">
        <v>123</v>
      </c>
      <c r="AO213">
        <v>139</v>
      </c>
      <c r="AP213">
        <v>292</v>
      </c>
      <c r="AQ213">
        <v>416</v>
      </c>
      <c r="AR213">
        <v>46</v>
      </c>
      <c r="AS213">
        <v>46</v>
      </c>
      <c r="AT213">
        <v>692</v>
      </c>
      <c r="AU213">
        <v>847</v>
      </c>
      <c r="AV213" t="s">
        <v>531</v>
      </c>
      <c r="AW213" t="s">
        <v>34</v>
      </c>
      <c r="AX213" t="s">
        <v>38</v>
      </c>
      <c r="AY213" t="s">
        <v>588</v>
      </c>
      <c r="AZ213" t="s">
        <v>154</v>
      </c>
      <c r="BA213" t="s">
        <v>197</v>
      </c>
      <c r="BB213" t="s">
        <v>197</v>
      </c>
      <c r="BC213" t="s">
        <v>197</v>
      </c>
      <c r="BD213" t="s">
        <v>197</v>
      </c>
      <c r="BE213" t="s">
        <v>154</v>
      </c>
      <c r="BF213" t="s">
        <v>197</v>
      </c>
      <c r="BG213" t="s">
        <v>197</v>
      </c>
      <c r="BH213" s="24">
        <v>2021</v>
      </c>
      <c r="BI213" s="24">
        <v>2021</v>
      </c>
      <c r="BJ213" t="s">
        <v>111</v>
      </c>
      <c r="BL213" t="s">
        <v>570</v>
      </c>
      <c r="CN213">
        <v>0</v>
      </c>
      <c r="CO213">
        <v>0</v>
      </c>
      <c r="DZ213">
        <v>0</v>
      </c>
      <c r="EA213">
        <v>0</v>
      </c>
      <c r="EF213" s="1">
        <v>1</v>
      </c>
      <c r="EG213" s="1">
        <v>0</v>
      </c>
      <c r="EH213" s="1">
        <v>0</v>
      </c>
      <c r="EI213" s="1">
        <v>0</v>
      </c>
      <c r="EJ213" t="s">
        <v>534</v>
      </c>
      <c r="EL213" t="s">
        <v>1620</v>
      </c>
      <c r="EM213" t="s">
        <v>154</v>
      </c>
      <c r="EN213" t="s">
        <v>154</v>
      </c>
      <c r="EO213" t="s">
        <v>154</v>
      </c>
      <c r="EP213" t="s">
        <v>197</v>
      </c>
      <c r="EQ213" t="s">
        <v>154</v>
      </c>
      <c r="ER213" t="s">
        <v>197</v>
      </c>
      <c r="ES213" t="s">
        <v>154</v>
      </c>
      <c r="ET213" t="s">
        <v>154</v>
      </c>
      <c r="EU213" t="s">
        <v>154</v>
      </c>
      <c r="EV213" t="s">
        <v>197</v>
      </c>
      <c r="EW213" t="s">
        <v>197</v>
      </c>
      <c r="EX213" t="s">
        <v>536</v>
      </c>
      <c r="EY213" t="s">
        <v>536</v>
      </c>
      <c r="EZ213" t="s">
        <v>536</v>
      </c>
      <c r="FA213" t="s">
        <v>536</v>
      </c>
      <c r="FC213" t="s">
        <v>540</v>
      </c>
      <c r="FD213" t="s">
        <v>540</v>
      </c>
      <c r="FE213" t="s">
        <v>540</v>
      </c>
      <c r="FG213">
        <v>97</v>
      </c>
      <c r="FH213" t="s">
        <v>148</v>
      </c>
      <c r="FI213" t="s">
        <v>148</v>
      </c>
      <c r="FJ213" t="s">
        <v>148</v>
      </c>
      <c r="FN213" t="s">
        <v>148</v>
      </c>
      <c r="FQ213" t="s">
        <v>572</v>
      </c>
      <c r="FR213" t="s">
        <v>197</v>
      </c>
      <c r="FS213" t="s">
        <v>154</v>
      </c>
      <c r="FT213" t="s">
        <v>197</v>
      </c>
      <c r="FU213" t="s">
        <v>197</v>
      </c>
      <c r="FV213" t="s">
        <v>197</v>
      </c>
      <c r="FW213" t="s">
        <v>197</v>
      </c>
      <c r="FX213" t="s">
        <v>197</v>
      </c>
      <c r="FY213" t="s">
        <v>197</v>
      </c>
      <c r="FZ213" t="s">
        <v>550</v>
      </c>
      <c r="GA213" t="s">
        <v>543</v>
      </c>
      <c r="GB213" t="s">
        <v>699</v>
      </c>
      <c r="GC213" t="s">
        <v>197</v>
      </c>
      <c r="GD213" t="s">
        <v>197</v>
      </c>
      <c r="GE213" t="s">
        <v>154</v>
      </c>
      <c r="GF213" t="s">
        <v>154</v>
      </c>
      <c r="GG213" t="s">
        <v>197</v>
      </c>
      <c r="GH213" t="s">
        <v>147</v>
      </c>
      <c r="GP213" t="s">
        <v>147</v>
      </c>
      <c r="GY213" t="s">
        <v>547</v>
      </c>
      <c r="GZ213" t="s">
        <v>1770</v>
      </c>
      <c r="HA213" t="s">
        <v>197</v>
      </c>
      <c r="HB213" t="s">
        <v>197</v>
      </c>
      <c r="HC213" t="s">
        <v>197</v>
      </c>
      <c r="HD213" t="s">
        <v>197</v>
      </c>
      <c r="HE213" t="s">
        <v>197</v>
      </c>
      <c r="HF213" t="s">
        <v>197</v>
      </c>
      <c r="HG213" t="s">
        <v>154</v>
      </c>
      <c r="HI213" t="s">
        <v>1621</v>
      </c>
      <c r="HK213" t="s">
        <v>148</v>
      </c>
      <c r="HL213" t="s">
        <v>574</v>
      </c>
      <c r="HM213" t="s">
        <v>154</v>
      </c>
      <c r="HN213" t="s">
        <v>197</v>
      </c>
      <c r="HO213" t="s">
        <v>197</v>
      </c>
      <c r="HP213" t="s">
        <v>197</v>
      </c>
      <c r="HQ213" t="s">
        <v>197</v>
      </c>
      <c r="HS213" t="s">
        <v>550</v>
      </c>
      <c r="HU213" t="s">
        <v>669</v>
      </c>
      <c r="HV213" t="s">
        <v>197</v>
      </c>
      <c r="HW213" t="s">
        <v>197</v>
      </c>
      <c r="HX213" t="s">
        <v>197</v>
      </c>
      <c r="HY213" t="s">
        <v>197</v>
      </c>
      <c r="HZ213" t="s">
        <v>197</v>
      </c>
      <c r="IA213" t="s">
        <v>154</v>
      </c>
      <c r="IB213" t="s">
        <v>154</v>
      </c>
      <c r="IC213" t="s">
        <v>197</v>
      </c>
      <c r="ID213" t="s">
        <v>197</v>
      </c>
      <c r="IE213" t="s">
        <v>197</v>
      </c>
      <c r="IF213" t="s">
        <v>197</v>
      </c>
      <c r="IG213" t="s">
        <v>154</v>
      </c>
      <c r="IH213" t="s">
        <v>197</v>
      </c>
      <c r="II213" t="s">
        <v>578</v>
      </c>
      <c r="IJ213" t="s">
        <v>147</v>
      </c>
      <c r="JH213" t="s">
        <v>148</v>
      </c>
      <c r="JI213" t="s">
        <v>638</v>
      </c>
      <c r="JJ213" t="s">
        <v>154</v>
      </c>
      <c r="JK213" t="s">
        <v>154</v>
      </c>
      <c r="JL213" t="s">
        <v>197</v>
      </c>
      <c r="JM213" t="s">
        <v>197</v>
      </c>
      <c r="JN213" t="s">
        <v>154</v>
      </c>
      <c r="JO213" t="s">
        <v>197</v>
      </c>
      <c r="JP213" t="s">
        <v>197</v>
      </c>
      <c r="JQ213" t="s">
        <v>197</v>
      </c>
      <c r="JR213" t="s">
        <v>613</v>
      </c>
      <c r="JS213" t="s">
        <v>197</v>
      </c>
      <c r="JT213" t="s">
        <v>197</v>
      </c>
      <c r="JU213" t="s">
        <v>154</v>
      </c>
      <c r="JV213" t="s">
        <v>197</v>
      </c>
      <c r="JW213" t="s">
        <v>154</v>
      </c>
      <c r="JX213" t="s">
        <v>154</v>
      </c>
      <c r="JY213" t="s">
        <v>197</v>
      </c>
      <c r="JZ213" t="s">
        <v>148</v>
      </c>
      <c r="KB213" t="s">
        <v>555</v>
      </c>
      <c r="KD213" t="s">
        <v>581</v>
      </c>
      <c r="KE213" t="s">
        <v>154</v>
      </c>
      <c r="KF213" t="s">
        <v>197</v>
      </c>
      <c r="KG213" t="s">
        <v>197</v>
      </c>
      <c r="KH213" t="s">
        <v>154</v>
      </c>
      <c r="KI213" t="s">
        <v>197</v>
      </c>
      <c r="KJ213" t="s">
        <v>197</v>
      </c>
      <c r="KK213" t="s">
        <v>197</v>
      </c>
      <c r="KM213" t="s">
        <v>557</v>
      </c>
      <c r="KN213" t="s">
        <v>148</v>
      </c>
      <c r="KO213" t="s">
        <v>558</v>
      </c>
      <c r="KP213" t="s">
        <v>559</v>
      </c>
      <c r="KR213" t="s">
        <v>148</v>
      </c>
      <c r="KS213" t="s">
        <v>560</v>
      </c>
      <c r="KT213" t="s">
        <v>154</v>
      </c>
      <c r="KU213" t="s">
        <v>154</v>
      </c>
      <c r="KV213" t="s">
        <v>197</v>
      </c>
      <c r="KX213" t="s">
        <v>813</v>
      </c>
      <c r="KY213" t="s">
        <v>154</v>
      </c>
      <c r="KZ213" t="s">
        <v>197</v>
      </c>
      <c r="LA213" t="s">
        <v>197</v>
      </c>
      <c r="LB213" t="s">
        <v>197</v>
      </c>
      <c r="LC213" t="s">
        <v>197</v>
      </c>
      <c r="LD213" t="s">
        <v>197</v>
      </c>
      <c r="LE213" t="s">
        <v>154</v>
      </c>
      <c r="LF213" t="s">
        <v>154</v>
      </c>
      <c r="LG213" t="s">
        <v>197</v>
      </c>
      <c r="LH213" t="s">
        <v>197</v>
      </c>
      <c r="LJ213">
        <v>3</v>
      </c>
      <c r="LK213" s="24"/>
    </row>
    <row r="214" spans="1:323" x14ac:dyDescent="0.25">
      <c r="A214" s="48">
        <v>44541</v>
      </c>
      <c r="B214" s="48">
        <v>44561</v>
      </c>
      <c r="C214" t="s">
        <v>25</v>
      </c>
      <c r="D214" t="s">
        <v>6</v>
      </c>
      <c r="E214" s="49" t="s">
        <v>1779</v>
      </c>
      <c r="F214" s="49" t="s">
        <v>531</v>
      </c>
      <c r="G214" t="s">
        <v>521</v>
      </c>
      <c r="H214" t="s">
        <v>34</v>
      </c>
      <c r="I214" t="s">
        <v>522</v>
      </c>
      <c r="J214" t="s">
        <v>38</v>
      </c>
      <c r="K214" t="s">
        <v>1622</v>
      </c>
      <c r="L214" t="s">
        <v>1623</v>
      </c>
      <c r="M214" t="s">
        <v>525</v>
      </c>
      <c r="N214" t="s">
        <v>945</v>
      </c>
      <c r="O214" s="46">
        <v>5</v>
      </c>
      <c r="P214" t="s">
        <v>16</v>
      </c>
      <c r="Q214" t="s">
        <v>527</v>
      </c>
      <c r="R214" t="s">
        <v>528</v>
      </c>
      <c r="S214" t="s">
        <v>148</v>
      </c>
      <c r="T214" t="s">
        <v>529</v>
      </c>
      <c r="Z214" t="s">
        <v>530</v>
      </c>
      <c r="AA214" t="s">
        <v>154</v>
      </c>
      <c r="AB214" t="s">
        <v>197</v>
      </c>
      <c r="AC214" t="s">
        <v>197</v>
      </c>
      <c r="AD214">
        <v>145</v>
      </c>
      <c r="AE214">
        <v>625</v>
      </c>
      <c r="AF214">
        <v>145</v>
      </c>
      <c r="AG214">
        <v>625</v>
      </c>
      <c r="AH214">
        <v>20</v>
      </c>
      <c r="AI214">
        <v>10</v>
      </c>
      <c r="AJ214">
        <v>16</v>
      </c>
      <c r="AK214">
        <v>34</v>
      </c>
      <c r="AL214">
        <v>43</v>
      </c>
      <c r="AM214">
        <v>57</v>
      </c>
      <c r="AN214">
        <v>38</v>
      </c>
      <c r="AO214">
        <v>67</v>
      </c>
      <c r="AP214">
        <v>129</v>
      </c>
      <c r="AQ214">
        <v>176</v>
      </c>
      <c r="AR214">
        <v>15</v>
      </c>
      <c r="AS214">
        <v>20</v>
      </c>
      <c r="AT214">
        <v>261</v>
      </c>
      <c r="AU214">
        <v>364</v>
      </c>
      <c r="AV214" t="s">
        <v>531</v>
      </c>
      <c r="AW214" t="s">
        <v>34</v>
      </c>
      <c r="AX214" t="s">
        <v>38</v>
      </c>
      <c r="AY214" t="s">
        <v>588</v>
      </c>
      <c r="AZ214" t="s">
        <v>154</v>
      </c>
      <c r="BA214" t="s">
        <v>197</v>
      </c>
      <c r="BB214" t="s">
        <v>197</v>
      </c>
      <c r="BC214" t="s">
        <v>197</v>
      </c>
      <c r="BD214" t="s">
        <v>197</v>
      </c>
      <c r="BE214" t="s">
        <v>154</v>
      </c>
      <c r="BF214" t="s">
        <v>197</v>
      </c>
      <c r="BG214" t="s">
        <v>197</v>
      </c>
      <c r="BH214" s="24">
        <v>2020</v>
      </c>
      <c r="BI214" s="24">
        <v>2020</v>
      </c>
      <c r="BJ214" t="s">
        <v>111</v>
      </c>
      <c r="BL214" t="s">
        <v>570</v>
      </c>
      <c r="CN214">
        <v>0</v>
      </c>
      <c r="CO214">
        <v>0</v>
      </c>
      <c r="DZ214">
        <v>0</v>
      </c>
      <c r="EA214">
        <v>0</v>
      </c>
      <c r="EF214" s="1">
        <v>1</v>
      </c>
      <c r="EG214" s="1">
        <v>0</v>
      </c>
      <c r="EH214" s="1">
        <v>0</v>
      </c>
      <c r="EI214" s="1">
        <v>0</v>
      </c>
      <c r="EJ214" t="s">
        <v>534</v>
      </c>
      <c r="EL214" t="s">
        <v>1196</v>
      </c>
      <c r="EM214" t="s">
        <v>197</v>
      </c>
      <c r="EN214" t="s">
        <v>197</v>
      </c>
      <c r="EO214" t="s">
        <v>154</v>
      </c>
      <c r="EP214" t="s">
        <v>197</v>
      </c>
      <c r="EQ214" t="s">
        <v>197</v>
      </c>
      <c r="ER214" t="s">
        <v>197</v>
      </c>
      <c r="ES214" t="s">
        <v>197</v>
      </c>
      <c r="ET214" t="s">
        <v>197</v>
      </c>
      <c r="EU214" t="s">
        <v>154</v>
      </c>
      <c r="EV214" t="s">
        <v>197</v>
      </c>
      <c r="EW214" t="s">
        <v>197</v>
      </c>
      <c r="EX214" t="s">
        <v>537</v>
      </c>
      <c r="FE214" t="s">
        <v>540</v>
      </c>
      <c r="FG214">
        <v>108</v>
      </c>
      <c r="FH214" t="s">
        <v>1209</v>
      </c>
      <c r="FI214" t="s">
        <v>1209</v>
      </c>
      <c r="FJ214" t="s">
        <v>1209</v>
      </c>
      <c r="FN214" t="s">
        <v>1209</v>
      </c>
      <c r="FQ214" t="s">
        <v>572</v>
      </c>
      <c r="FR214" t="s">
        <v>197</v>
      </c>
      <c r="FS214" t="s">
        <v>154</v>
      </c>
      <c r="FT214" t="s">
        <v>197</v>
      </c>
      <c r="FU214" t="s">
        <v>197</v>
      </c>
      <c r="FV214" t="s">
        <v>197</v>
      </c>
      <c r="FW214" t="s">
        <v>197</v>
      </c>
      <c r="FX214" t="s">
        <v>197</v>
      </c>
      <c r="FY214" t="s">
        <v>197</v>
      </c>
      <c r="FZ214" t="s">
        <v>550</v>
      </c>
      <c r="GA214" t="s">
        <v>543</v>
      </c>
      <c r="GB214" t="s">
        <v>610</v>
      </c>
      <c r="GC214" t="s">
        <v>154</v>
      </c>
      <c r="GD214" t="s">
        <v>197</v>
      </c>
      <c r="GE214" t="s">
        <v>197</v>
      </c>
      <c r="GF214" t="s">
        <v>197</v>
      </c>
      <c r="GG214" t="s">
        <v>197</v>
      </c>
      <c r="GH214" t="s">
        <v>147</v>
      </c>
      <c r="GP214" t="s">
        <v>147</v>
      </c>
      <c r="GY214" t="s">
        <v>547</v>
      </c>
      <c r="GZ214" t="s">
        <v>1770</v>
      </c>
      <c r="HA214" t="s">
        <v>197</v>
      </c>
      <c r="HB214" t="s">
        <v>197</v>
      </c>
      <c r="HC214" t="s">
        <v>197</v>
      </c>
      <c r="HD214" t="s">
        <v>197</v>
      </c>
      <c r="HE214" t="s">
        <v>197</v>
      </c>
      <c r="HF214" t="s">
        <v>197</v>
      </c>
      <c r="HG214" t="s">
        <v>154</v>
      </c>
      <c r="HI214" t="s">
        <v>548</v>
      </c>
      <c r="HK214" t="s">
        <v>148</v>
      </c>
      <c r="HL214" t="s">
        <v>1774</v>
      </c>
      <c r="HM214" t="s">
        <v>197</v>
      </c>
      <c r="HN214" t="s">
        <v>197</v>
      </c>
      <c r="HO214" t="s">
        <v>197</v>
      </c>
      <c r="HP214" t="s">
        <v>197</v>
      </c>
      <c r="HQ214" t="s">
        <v>154</v>
      </c>
      <c r="HR214" t="s">
        <v>947</v>
      </c>
      <c r="HS214" t="s">
        <v>575</v>
      </c>
      <c r="HT214" t="s">
        <v>871</v>
      </c>
      <c r="HU214" t="s">
        <v>1581</v>
      </c>
      <c r="HV214" t="s">
        <v>197</v>
      </c>
      <c r="HW214" t="s">
        <v>154</v>
      </c>
      <c r="HX214" t="s">
        <v>197</v>
      </c>
      <c r="HY214" t="s">
        <v>197</v>
      </c>
      <c r="HZ214" t="s">
        <v>197</v>
      </c>
      <c r="IA214" t="s">
        <v>154</v>
      </c>
      <c r="IB214" t="s">
        <v>197</v>
      </c>
      <c r="IC214" t="s">
        <v>197</v>
      </c>
      <c r="ID214" t="s">
        <v>197</v>
      </c>
      <c r="IE214" t="s">
        <v>197</v>
      </c>
      <c r="IF214" t="s">
        <v>197</v>
      </c>
      <c r="IG214" t="s">
        <v>154</v>
      </c>
      <c r="IH214" t="s">
        <v>197</v>
      </c>
      <c r="II214" t="s">
        <v>708</v>
      </c>
      <c r="IJ214" t="s">
        <v>147</v>
      </c>
      <c r="JH214" t="s">
        <v>148</v>
      </c>
      <c r="JI214" t="s">
        <v>1624</v>
      </c>
      <c r="JJ214" t="s">
        <v>154</v>
      </c>
      <c r="JK214" t="s">
        <v>197</v>
      </c>
      <c r="JL214" t="s">
        <v>154</v>
      </c>
      <c r="JM214" t="s">
        <v>154</v>
      </c>
      <c r="JN214" t="s">
        <v>197</v>
      </c>
      <c r="JO214" t="s">
        <v>197</v>
      </c>
      <c r="JP214" t="s">
        <v>197</v>
      </c>
      <c r="JQ214" t="s">
        <v>197</v>
      </c>
      <c r="JR214" t="s">
        <v>1625</v>
      </c>
      <c r="JS214" t="s">
        <v>197</v>
      </c>
      <c r="JT214" t="s">
        <v>197</v>
      </c>
      <c r="JU214" t="s">
        <v>154</v>
      </c>
      <c r="JV214" t="s">
        <v>197</v>
      </c>
      <c r="JW214" t="s">
        <v>197</v>
      </c>
      <c r="JX214" t="s">
        <v>154</v>
      </c>
      <c r="JY214" t="s">
        <v>197</v>
      </c>
      <c r="JZ214" t="s">
        <v>147</v>
      </c>
      <c r="KA214" t="s">
        <v>180</v>
      </c>
      <c r="KB214" t="s">
        <v>598</v>
      </c>
      <c r="KD214" t="s">
        <v>671</v>
      </c>
      <c r="KE214" t="s">
        <v>154</v>
      </c>
      <c r="KF214" t="s">
        <v>197</v>
      </c>
      <c r="KG214" t="s">
        <v>197</v>
      </c>
      <c r="KH214" t="s">
        <v>197</v>
      </c>
      <c r="KI214" t="s">
        <v>197</v>
      </c>
      <c r="KJ214" t="s">
        <v>154</v>
      </c>
      <c r="KK214" t="s">
        <v>197</v>
      </c>
      <c r="KM214" t="s">
        <v>557</v>
      </c>
      <c r="KN214" t="s">
        <v>148</v>
      </c>
      <c r="KO214" t="s">
        <v>842</v>
      </c>
      <c r="KP214" t="s">
        <v>600</v>
      </c>
      <c r="KR214" t="s">
        <v>148</v>
      </c>
      <c r="KS214" t="s">
        <v>761</v>
      </c>
      <c r="KT214" t="s">
        <v>154</v>
      </c>
      <c r="KU214" t="s">
        <v>197</v>
      </c>
      <c r="KV214" t="s">
        <v>197</v>
      </c>
      <c r="KX214" t="s">
        <v>1626</v>
      </c>
      <c r="KY214" t="s">
        <v>154</v>
      </c>
      <c r="KZ214" t="s">
        <v>197</v>
      </c>
      <c r="LA214" t="s">
        <v>154</v>
      </c>
      <c r="LB214" t="s">
        <v>197</v>
      </c>
      <c r="LC214" t="s">
        <v>197</v>
      </c>
      <c r="LD214" t="s">
        <v>197</v>
      </c>
      <c r="LE214" t="s">
        <v>154</v>
      </c>
      <c r="LF214" t="s">
        <v>197</v>
      </c>
      <c r="LG214" t="s">
        <v>197</v>
      </c>
      <c r="LH214" t="s">
        <v>197</v>
      </c>
      <c r="LJ214">
        <v>3</v>
      </c>
      <c r="LK214" s="24"/>
    </row>
    <row r="215" spans="1:323" x14ac:dyDescent="0.25">
      <c r="A215" s="48">
        <v>44541</v>
      </c>
      <c r="B215" s="48">
        <v>44561</v>
      </c>
      <c r="C215" t="s">
        <v>25</v>
      </c>
      <c r="D215" t="s">
        <v>6</v>
      </c>
      <c r="E215" s="49" t="s">
        <v>1779</v>
      </c>
      <c r="F215" s="49" t="s">
        <v>531</v>
      </c>
      <c r="G215" t="s">
        <v>521</v>
      </c>
      <c r="H215" t="s">
        <v>34</v>
      </c>
      <c r="I215" t="s">
        <v>522</v>
      </c>
      <c r="J215" t="s">
        <v>38</v>
      </c>
      <c r="K215" t="s">
        <v>1627</v>
      </c>
      <c r="L215" t="s">
        <v>1628</v>
      </c>
      <c r="M215" t="s">
        <v>525</v>
      </c>
      <c r="N215" t="s">
        <v>945</v>
      </c>
      <c r="O215" s="46">
        <v>3</v>
      </c>
      <c r="P215" t="s">
        <v>16</v>
      </c>
      <c r="Q215" t="s">
        <v>527</v>
      </c>
      <c r="R215" t="s">
        <v>528</v>
      </c>
      <c r="S215" t="s">
        <v>148</v>
      </c>
      <c r="T215" t="s">
        <v>529</v>
      </c>
      <c r="Z215" t="s">
        <v>530</v>
      </c>
      <c r="AA215" t="s">
        <v>154</v>
      </c>
      <c r="AB215" t="s">
        <v>197</v>
      </c>
      <c r="AC215" t="s">
        <v>197</v>
      </c>
      <c r="AD215">
        <v>175</v>
      </c>
      <c r="AE215">
        <v>550</v>
      </c>
      <c r="AF215">
        <v>175</v>
      </c>
      <c r="AG215">
        <v>550</v>
      </c>
      <c r="AH215">
        <v>15</v>
      </c>
      <c r="AI215">
        <v>10</v>
      </c>
      <c r="AJ215">
        <v>40</v>
      </c>
      <c r="AK215">
        <v>27</v>
      </c>
      <c r="AL215">
        <v>32</v>
      </c>
      <c r="AM215">
        <v>28</v>
      </c>
      <c r="AN215">
        <v>25</v>
      </c>
      <c r="AO215">
        <v>20</v>
      </c>
      <c r="AP215">
        <v>140</v>
      </c>
      <c r="AQ215">
        <v>180</v>
      </c>
      <c r="AR215">
        <v>11</v>
      </c>
      <c r="AS215">
        <v>22</v>
      </c>
      <c r="AT215">
        <v>263</v>
      </c>
      <c r="AU215">
        <v>287</v>
      </c>
      <c r="AV215" t="s">
        <v>531</v>
      </c>
      <c r="AW215" t="s">
        <v>34</v>
      </c>
      <c r="AX215" t="s">
        <v>38</v>
      </c>
      <c r="AY215" t="s">
        <v>656</v>
      </c>
      <c r="AZ215" t="s">
        <v>154</v>
      </c>
      <c r="BA215" t="s">
        <v>197</v>
      </c>
      <c r="BB215" t="s">
        <v>197</v>
      </c>
      <c r="BC215" t="s">
        <v>197</v>
      </c>
      <c r="BD215" t="s">
        <v>154</v>
      </c>
      <c r="BE215" t="s">
        <v>154</v>
      </c>
      <c r="BF215" t="s">
        <v>197</v>
      </c>
      <c r="BG215" t="s">
        <v>197</v>
      </c>
      <c r="BH215" s="24">
        <v>2020</v>
      </c>
      <c r="BI215" s="24">
        <v>2020</v>
      </c>
      <c r="BJ215" t="s">
        <v>111</v>
      </c>
      <c r="BL215" t="s">
        <v>533</v>
      </c>
      <c r="CN215">
        <v>0</v>
      </c>
      <c r="CO215">
        <v>0</v>
      </c>
      <c r="DZ215">
        <v>0</v>
      </c>
      <c r="EA215">
        <v>0</v>
      </c>
      <c r="EF215" s="1">
        <v>1</v>
      </c>
      <c r="EG215" s="1">
        <v>0</v>
      </c>
      <c r="EH215" s="1">
        <v>0</v>
      </c>
      <c r="EI215" s="1">
        <v>0</v>
      </c>
      <c r="EJ215" t="s">
        <v>534</v>
      </c>
      <c r="EL215" t="s">
        <v>852</v>
      </c>
      <c r="EM215" t="s">
        <v>154</v>
      </c>
      <c r="EN215" t="s">
        <v>154</v>
      </c>
      <c r="EO215" t="s">
        <v>154</v>
      </c>
      <c r="EP215" t="s">
        <v>197</v>
      </c>
      <c r="EQ215" t="s">
        <v>197</v>
      </c>
      <c r="ER215" t="s">
        <v>197</v>
      </c>
      <c r="ES215" t="s">
        <v>197</v>
      </c>
      <c r="ET215" t="s">
        <v>197</v>
      </c>
      <c r="EU215" t="s">
        <v>154</v>
      </c>
      <c r="EV215" t="s">
        <v>197</v>
      </c>
      <c r="EW215" t="s">
        <v>197</v>
      </c>
      <c r="EX215" t="s">
        <v>537</v>
      </c>
      <c r="EY215" t="s">
        <v>590</v>
      </c>
      <c r="EZ215" t="s">
        <v>538</v>
      </c>
      <c r="FE215" t="s">
        <v>540</v>
      </c>
      <c r="FG215">
        <v>130</v>
      </c>
      <c r="FH215" t="s">
        <v>148</v>
      </c>
      <c r="FI215" t="s">
        <v>148</v>
      </c>
      <c r="FJ215" t="s">
        <v>148</v>
      </c>
      <c r="FN215" t="s">
        <v>148</v>
      </c>
      <c r="FQ215" t="s">
        <v>572</v>
      </c>
      <c r="FR215" t="s">
        <v>197</v>
      </c>
      <c r="FS215" t="s">
        <v>154</v>
      </c>
      <c r="FT215" t="s">
        <v>197</v>
      </c>
      <c r="FU215" t="s">
        <v>197</v>
      </c>
      <c r="FV215" t="s">
        <v>197</v>
      </c>
      <c r="FW215" t="s">
        <v>197</v>
      </c>
      <c r="FX215" t="s">
        <v>197</v>
      </c>
      <c r="FY215" t="s">
        <v>197</v>
      </c>
      <c r="FZ215" t="s">
        <v>550</v>
      </c>
      <c r="GA215" t="s">
        <v>543</v>
      </c>
      <c r="GB215" t="s">
        <v>610</v>
      </c>
      <c r="GC215" t="s">
        <v>154</v>
      </c>
      <c r="GD215" t="s">
        <v>197</v>
      </c>
      <c r="GE215" t="s">
        <v>197</v>
      </c>
      <c r="GF215" t="s">
        <v>197</v>
      </c>
      <c r="GG215" t="s">
        <v>197</v>
      </c>
      <c r="GH215" t="s">
        <v>147</v>
      </c>
      <c r="GP215" t="s">
        <v>147</v>
      </c>
      <c r="GY215" t="s">
        <v>547</v>
      </c>
      <c r="GZ215" t="s">
        <v>1770</v>
      </c>
      <c r="HA215" t="s">
        <v>197</v>
      </c>
      <c r="HB215" t="s">
        <v>197</v>
      </c>
      <c r="HC215" t="s">
        <v>197</v>
      </c>
      <c r="HD215" t="s">
        <v>197</v>
      </c>
      <c r="HE215" t="s">
        <v>197</v>
      </c>
      <c r="HF215" t="s">
        <v>197</v>
      </c>
      <c r="HG215" t="s">
        <v>154</v>
      </c>
      <c r="HI215" t="s">
        <v>548</v>
      </c>
      <c r="HK215" t="s">
        <v>148</v>
      </c>
      <c r="HL215" t="s">
        <v>574</v>
      </c>
      <c r="HM215" t="s">
        <v>154</v>
      </c>
      <c r="HN215" t="s">
        <v>197</v>
      </c>
      <c r="HO215" t="s">
        <v>197</v>
      </c>
      <c r="HP215" t="s">
        <v>197</v>
      </c>
      <c r="HQ215" t="s">
        <v>197</v>
      </c>
      <c r="HS215" t="s">
        <v>575</v>
      </c>
      <c r="HT215" t="s">
        <v>635</v>
      </c>
      <c r="HU215" t="s">
        <v>1415</v>
      </c>
      <c r="HV215" t="s">
        <v>197</v>
      </c>
      <c r="HW215" t="s">
        <v>197</v>
      </c>
      <c r="HX215" t="s">
        <v>197</v>
      </c>
      <c r="HY215" t="s">
        <v>197</v>
      </c>
      <c r="HZ215" t="s">
        <v>154</v>
      </c>
      <c r="IA215" t="s">
        <v>154</v>
      </c>
      <c r="IB215" t="s">
        <v>154</v>
      </c>
      <c r="IC215" t="s">
        <v>197</v>
      </c>
      <c r="ID215" t="s">
        <v>197</v>
      </c>
      <c r="IE215" t="s">
        <v>197</v>
      </c>
      <c r="IF215" t="s">
        <v>197</v>
      </c>
      <c r="IG215" t="s">
        <v>197</v>
      </c>
      <c r="IH215" t="s">
        <v>197</v>
      </c>
      <c r="IJ215" t="s">
        <v>147</v>
      </c>
      <c r="JH215" t="s">
        <v>148</v>
      </c>
      <c r="JI215" t="s">
        <v>553</v>
      </c>
      <c r="JJ215" t="s">
        <v>154</v>
      </c>
      <c r="JK215" t="s">
        <v>154</v>
      </c>
      <c r="JL215" t="s">
        <v>197</v>
      </c>
      <c r="JM215" t="s">
        <v>197</v>
      </c>
      <c r="JN215" t="s">
        <v>197</v>
      </c>
      <c r="JO215" t="s">
        <v>197</v>
      </c>
      <c r="JP215" t="s">
        <v>197</v>
      </c>
      <c r="JQ215" t="s">
        <v>197</v>
      </c>
      <c r="JR215" t="s">
        <v>613</v>
      </c>
      <c r="JS215" t="s">
        <v>197</v>
      </c>
      <c r="JT215" t="s">
        <v>197</v>
      </c>
      <c r="JU215" t="s">
        <v>154</v>
      </c>
      <c r="JV215" t="s">
        <v>197</v>
      </c>
      <c r="JW215" t="s">
        <v>154</v>
      </c>
      <c r="JX215" t="s">
        <v>154</v>
      </c>
      <c r="JY215" t="s">
        <v>197</v>
      </c>
      <c r="JZ215" t="s">
        <v>147</v>
      </c>
      <c r="KA215" t="s">
        <v>180</v>
      </c>
      <c r="KB215" t="s">
        <v>580</v>
      </c>
      <c r="KD215" t="s">
        <v>614</v>
      </c>
      <c r="KE215" t="s">
        <v>154</v>
      </c>
      <c r="KF215" t="s">
        <v>197</v>
      </c>
      <c r="KG215" t="s">
        <v>197</v>
      </c>
      <c r="KH215" t="s">
        <v>197</v>
      </c>
      <c r="KI215" t="s">
        <v>197</v>
      </c>
      <c r="KJ215" t="s">
        <v>154</v>
      </c>
      <c r="KK215" t="s">
        <v>197</v>
      </c>
      <c r="KM215" t="s">
        <v>557</v>
      </c>
      <c r="KN215" t="s">
        <v>148</v>
      </c>
      <c r="KO215" t="s">
        <v>641</v>
      </c>
      <c r="KP215" t="s">
        <v>559</v>
      </c>
      <c r="KR215" t="s">
        <v>148</v>
      </c>
      <c r="KS215" t="s">
        <v>601</v>
      </c>
      <c r="KT215" t="s">
        <v>154</v>
      </c>
      <c r="KU215" t="s">
        <v>154</v>
      </c>
      <c r="KV215" t="s">
        <v>197</v>
      </c>
      <c r="KX215" t="s">
        <v>963</v>
      </c>
      <c r="KY215" t="s">
        <v>154</v>
      </c>
      <c r="KZ215" t="s">
        <v>197</v>
      </c>
      <c r="LA215" t="s">
        <v>197</v>
      </c>
      <c r="LB215" t="s">
        <v>197</v>
      </c>
      <c r="LC215" t="s">
        <v>154</v>
      </c>
      <c r="LD215" t="s">
        <v>197</v>
      </c>
      <c r="LE215" t="s">
        <v>154</v>
      </c>
      <c r="LF215" t="s">
        <v>197</v>
      </c>
      <c r="LG215" t="s">
        <v>197</v>
      </c>
      <c r="LH215" t="s">
        <v>197</v>
      </c>
      <c r="LJ215">
        <v>3</v>
      </c>
      <c r="LK215" s="24"/>
    </row>
    <row r="216" spans="1:323" x14ac:dyDescent="0.25">
      <c r="A216" s="48">
        <v>44533</v>
      </c>
      <c r="B216" s="48">
        <v>44561</v>
      </c>
      <c r="C216" t="s">
        <v>25</v>
      </c>
      <c r="D216" t="s">
        <v>10</v>
      </c>
      <c r="E216" s="49" t="s">
        <v>1779</v>
      </c>
      <c r="F216" s="49" t="s">
        <v>531</v>
      </c>
      <c r="G216" t="s">
        <v>616</v>
      </c>
      <c r="H216" t="s">
        <v>39</v>
      </c>
      <c r="I216" t="s">
        <v>617</v>
      </c>
      <c r="J216" t="s">
        <v>47</v>
      </c>
      <c r="K216" t="s">
        <v>1629</v>
      </c>
      <c r="L216" t="s">
        <v>1630</v>
      </c>
      <c r="M216" t="s">
        <v>705</v>
      </c>
      <c r="P216" t="s">
        <v>16</v>
      </c>
      <c r="Q216" t="s">
        <v>723</v>
      </c>
      <c r="R216" t="s">
        <v>528</v>
      </c>
      <c r="S216" t="s">
        <v>1013</v>
      </c>
      <c r="T216" t="s">
        <v>529</v>
      </c>
      <c r="Z216" t="s">
        <v>530</v>
      </c>
      <c r="AA216" t="s">
        <v>154</v>
      </c>
      <c r="AB216" t="s">
        <v>197</v>
      </c>
      <c r="AC216" t="s">
        <v>197</v>
      </c>
      <c r="AD216">
        <v>28</v>
      </c>
      <c r="AE216">
        <v>156</v>
      </c>
      <c r="AF216">
        <v>28</v>
      </c>
      <c r="AG216">
        <v>156</v>
      </c>
      <c r="AH216">
        <v>7</v>
      </c>
      <c r="AI216">
        <v>9</v>
      </c>
      <c r="AJ216">
        <v>11</v>
      </c>
      <c r="AK216">
        <v>13</v>
      </c>
      <c r="AL216">
        <v>11</v>
      </c>
      <c r="AM216">
        <v>12</v>
      </c>
      <c r="AN216">
        <v>8</v>
      </c>
      <c r="AO216">
        <v>10</v>
      </c>
      <c r="AP216">
        <v>32</v>
      </c>
      <c r="AQ216">
        <v>35</v>
      </c>
      <c r="AR216">
        <v>3</v>
      </c>
      <c r="AS216">
        <v>5</v>
      </c>
      <c r="AT216">
        <v>72</v>
      </c>
      <c r="AU216">
        <v>84</v>
      </c>
      <c r="AV216" t="s">
        <v>531</v>
      </c>
      <c r="AW216" t="s">
        <v>39</v>
      </c>
      <c r="AX216" t="s">
        <v>47</v>
      </c>
      <c r="AY216" t="s">
        <v>656</v>
      </c>
      <c r="AZ216" t="s">
        <v>154</v>
      </c>
      <c r="BA216" t="s">
        <v>197</v>
      </c>
      <c r="BB216" t="s">
        <v>197</v>
      </c>
      <c r="BC216" t="s">
        <v>197</v>
      </c>
      <c r="BD216" t="s">
        <v>154</v>
      </c>
      <c r="BE216" t="s">
        <v>154</v>
      </c>
      <c r="BF216" t="s">
        <v>197</v>
      </c>
      <c r="BG216" t="s">
        <v>197</v>
      </c>
      <c r="BH216" s="24">
        <v>2015</v>
      </c>
      <c r="BI216" s="24">
        <v>2015</v>
      </c>
      <c r="BJ216" t="s">
        <v>111</v>
      </c>
      <c r="BL216" t="s">
        <v>533</v>
      </c>
      <c r="CN216">
        <v>0</v>
      </c>
      <c r="CO216">
        <v>0</v>
      </c>
      <c r="DZ216">
        <v>0</v>
      </c>
      <c r="EA216">
        <v>0</v>
      </c>
      <c r="EF216" s="1">
        <v>1</v>
      </c>
      <c r="EG216" s="1">
        <v>0</v>
      </c>
      <c r="EH216" s="1">
        <v>0</v>
      </c>
      <c r="EI216" s="1">
        <v>0</v>
      </c>
      <c r="EJ216" t="s">
        <v>534</v>
      </c>
      <c r="EL216" t="s">
        <v>666</v>
      </c>
      <c r="EM216" t="s">
        <v>197</v>
      </c>
      <c r="EN216" t="s">
        <v>197</v>
      </c>
      <c r="EO216" t="s">
        <v>197</v>
      </c>
      <c r="EP216" t="s">
        <v>197</v>
      </c>
      <c r="EQ216" t="s">
        <v>197</v>
      </c>
      <c r="ER216" t="s">
        <v>197</v>
      </c>
      <c r="ES216" t="s">
        <v>197</v>
      </c>
      <c r="ET216" t="s">
        <v>197</v>
      </c>
      <c r="EU216" t="s">
        <v>197</v>
      </c>
      <c r="EV216" t="s">
        <v>197</v>
      </c>
      <c r="EW216" t="s">
        <v>154</v>
      </c>
      <c r="FG216">
        <v>29</v>
      </c>
      <c r="FH216" t="s">
        <v>148</v>
      </c>
      <c r="FI216" t="s">
        <v>148</v>
      </c>
      <c r="FJ216" t="s">
        <v>148</v>
      </c>
      <c r="FN216" t="s">
        <v>147</v>
      </c>
      <c r="FO216" t="s">
        <v>170</v>
      </c>
      <c r="FQ216" t="s">
        <v>706</v>
      </c>
      <c r="FR216" t="s">
        <v>197</v>
      </c>
      <c r="FS216" t="s">
        <v>197</v>
      </c>
      <c r="FT216" t="s">
        <v>197</v>
      </c>
      <c r="FU216" t="s">
        <v>197</v>
      </c>
      <c r="FV216" t="s">
        <v>154</v>
      </c>
      <c r="FW216" t="s">
        <v>197</v>
      </c>
      <c r="FX216" t="s">
        <v>197</v>
      </c>
      <c r="FY216" t="s">
        <v>197</v>
      </c>
      <c r="FZ216" t="s">
        <v>632</v>
      </c>
      <c r="GA216" t="s">
        <v>543</v>
      </c>
      <c r="GB216" t="s">
        <v>544</v>
      </c>
      <c r="GC216" t="s">
        <v>197</v>
      </c>
      <c r="GD216" t="s">
        <v>197</v>
      </c>
      <c r="GE216" t="s">
        <v>197</v>
      </c>
      <c r="GF216" t="s">
        <v>154</v>
      </c>
      <c r="GG216" t="s">
        <v>197</v>
      </c>
      <c r="GH216" t="s">
        <v>147</v>
      </c>
      <c r="GP216" t="s">
        <v>147</v>
      </c>
      <c r="GY216" t="s">
        <v>547</v>
      </c>
      <c r="GZ216" t="s">
        <v>1770</v>
      </c>
      <c r="HA216" t="s">
        <v>197</v>
      </c>
      <c r="HB216" t="s">
        <v>197</v>
      </c>
      <c r="HC216" t="s">
        <v>197</v>
      </c>
      <c r="HD216" t="s">
        <v>197</v>
      </c>
      <c r="HE216" t="s">
        <v>197</v>
      </c>
      <c r="HF216" t="s">
        <v>197</v>
      </c>
      <c r="HG216" t="s">
        <v>154</v>
      </c>
      <c r="HI216" t="s">
        <v>548</v>
      </c>
      <c r="HK216" t="s">
        <v>148</v>
      </c>
      <c r="HL216" t="s">
        <v>574</v>
      </c>
      <c r="HM216" t="s">
        <v>154</v>
      </c>
      <c r="HN216" t="s">
        <v>197</v>
      </c>
      <c r="HO216" t="s">
        <v>197</v>
      </c>
      <c r="HP216" t="s">
        <v>197</v>
      </c>
      <c r="HQ216" t="s">
        <v>197</v>
      </c>
      <c r="HS216" t="s">
        <v>575</v>
      </c>
      <c r="HT216" t="s">
        <v>871</v>
      </c>
      <c r="HU216" t="s">
        <v>1631</v>
      </c>
      <c r="HV216" t="s">
        <v>197</v>
      </c>
      <c r="HW216" t="s">
        <v>197</v>
      </c>
      <c r="HX216" t="s">
        <v>197</v>
      </c>
      <c r="HY216" t="s">
        <v>197</v>
      </c>
      <c r="HZ216" t="s">
        <v>197</v>
      </c>
      <c r="IA216" t="s">
        <v>154</v>
      </c>
      <c r="IB216" t="s">
        <v>154</v>
      </c>
      <c r="IC216" t="s">
        <v>197</v>
      </c>
      <c r="ID216" t="s">
        <v>197</v>
      </c>
      <c r="IE216" t="s">
        <v>197</v>
      </c>
      <c r="IF216" t="s">
        <v>197</v>
      </c>
      <c r="IG216" t="s">
        <v>197</v>
      </c>
      <c r="IH216" t="s">
        <v>154</v>
      </c>
      <c r="IJ216" t="s">
        <v>147</v>
      </c>
      <c r="JH216" t="s">
        <v>148</v>
      </c>
      <c r="JI216" t="s">
        <v>596</v>
      </c>
      <c r="JJ216" t="s">
        <v>154</v>
      </c>
      <c r="JK216" t="s">
        <v>154</v>
      </c>
      <c r="JL216" t="s">
        <v>154</v>
      </c>
      <c r="JM216" t="s">
        <v>197</v>
      </c>
      <c r="JN216" t="s">
        <v>197</v>
      </c>
      <c r="JO216" t="s">
        <v>197</v>
      </c>
      <c r="JP216" t="s">
        <v>197</v>
      </c>
      <c r="JQ216" t="s">
        <v>197</v>
      </c>
      <c r="JR216" t="s">
        <v>1632</v>
      </c>
      <c r="JS216" t="s">
        <v>197</v>
      </c>
      <c r="JT216" t="s">
        <v>197</v>
      </c>
      <c r="JU216" t="s">
        <v>197</v>
      </c>
      <c r="JV216" t="s">
        <v>154</v>
      </c>
      <c r="JW216" t="s">
        <v>154</v>
      </c>
      <c r="JX216" t="s">
        <v>154</v>
      </c>
      <c r="JY216" t="s">
        <v>197</v>
      </c>
      <c r="JZ216" t="s">
        <v>147</v>
      </c>
      <c r="KA216" t="s">
        <v>180</v>
      </c>
      <c r="KB216" t="s">
        <v>580</v>
      </c>
      <c r="KD216" t="s">
        <v>671</v>
      </c>
      <c r="KE216" t="s">
        <v>154</v>
      </c>
      <c r="KF216" t="s">
        <v>197</v>
      </c>
      <c r="KG216" t="s">
        <v>197</v>
      </c>
      <c r="KH216" t="s">
        <v>197</v>
      </c>
      <c r="KI216" t="s">
        <v>197</v>
      </c>
      <c r="KJ216" t="s">
        <v>154</v>
      </c>
      <c r="KK216" t="s">
        <v>197</v>
      </c>
      <c r="KM216" t="s">
        <v>557</v>
      </c>
      <c r="KN216" t="s">
        <v>148</v>
      </c>
      <c r="KO216" t="s">
        <v>842</v>
      </c>
      <c r="KP216" t="s">
        <v>600</v>
      </c>
      <c r="KR216" t="s">
        <v>148</v>
      </c>
      <c r="KS216" t="s">
        <v>601</v>
      </c>
      <c r="KT216" t="s">
        <v>154</v>
      </c>
      <c r="KU216" t="s">
        <v>154</v>
      </c>
      <c r="KV216" t="s">
        <v>197</v>
      </c>
      <c r="KX216" t="s">
        <v>672</v>
      </c>
      <c r="KY216" t="s">
        <v>154</v>
      </c>
      <c r="KZ216" t="s">
        <v>154</v>
      </c>
      <c r="LA216" t="s">
        <v>197</v>
      </c>
      <c r="LB216" t="s">
        <v>197</v>
      </c>
      <c r="LC216" t="s">
        <v>154</v>
      </c>
      <c r="LD216" t="s">
        <v>197</v>
      </c>
      <c r="LE216" t="s">
        <v>197</v>
      </c>
      <c r="LF216" t="s">
        <v>197</v>
      </c>
      <c r="LG216" t="s">
        <v>197</v>
      </c>
      <c r="LH216" t="s">
        <v>197</v>
      </c>
      <c r="LJ216">
        <v>2</v>
      </c>
      <c r="LK216" s="24"/>
    </row>
    <row r="217" spans="1:323" x14ac:dyDescent="0.25">
      <c r="A217" s="48">
        <v>44540</v>
      </c>
      <c r="B217" s="48">
        <v>44561</v>
      </c>
      <c r="C217" t="s">
        <v>25</v>
      </c>
      <c r="D217" t="s">
        <v>6</v>
      </c>
      <c r="E217" s="49" t="s">
        <v>1779</v>
      </c>
      <c r="F217" s="49" t="s">
        <v>531</v>
      </c>
      <c r="G217" t="s">
        <v>521</v>
      </c>
      <c r="H217" t="s">
        <v>34</v>
      </c>
      <c r="I217" t="s">
        <v>522</v>
      </c>
      <c r="J217" t="s">
        <v>38</v>
      </c>
      <c r="K217" t="s">
        <v>1633</v>
      </c>
      <c r="L217" t="s">
        <v>1634</v>
      </c>
      <c r="M217" t="s">
        <v>525</v>
      </c>
      <c r="N217" t="s">
        <v>722</v>
      </c>
      <c r="O217" s="46">
        <v>8</v>
      </c>
      <c r="P217" t="s">
        <v>16</v>
      </c>
      <c r="Q217" t="s">
        <v>527</v>
      </c>
      <c r="R217" t="s">
        <v>528</v>
      </c>
      <c r="S217" t="s">
        <v>148</v>
      </c>
      <c r="T217" t="s">
        <v>529</v>
      </c>
      <c r="Z217" t="s">
        <v>530</v>
      </c>
      <c r="AA217" t="s">
        <v>154</v>
      </c>
      <c r="AB217" t="s">
        <v>197</v>
      </c>
      <c r="AC217" t="s">
        <v>197</v>
      </c>
      <c r="AD217">
        <v>38</v>
      </c>
      <c r="AE217">
        <v>124</v>
      </c>
      <c r="AF217">
        <v>38</v>
      </c>
      <c r="AG217">
        <v>124</v>
      </c>
      <c r="AH217">
        <v>4</v>
      </c>
      <c r="AI217">
        <v>5</v>
      </c>
      <c r="AJ217">
        <v>6</v>
      </c>
      <c r="AK217">
        <v>8</v>
      </c>
      <c r="AL217">
        <v>8</v>
      </c>
      <c r="AM217">
        <v>11</v>
      </c>
      <c r="AN217">
        <v>10</v>
      </c>
      <c r="AO217">
        <v>13</v>
      </c>
      <c r="AP217">
        <v>22</v>
      </c>
      <c r="AQ217">
        <v>28</v>
      </c>
      <c r="AR217">
        <v>4</v>
      </c>
      <c r="AS217">
        <v>5</v>
      </c>
      <c r="AT217">
        <v>54</v>
      </c>
      <c r="AU217">
        <v>70</v>
      </c>
      <c r="AV217" t="s">
        <v>531</v>
      </c>
      <c r="AW217" t="s">
        <v>34</v>
      </c>
      <c r="AX217" t="s">
        <v>38</v>
      </c>
      <c r="AY217" t="s">
        <v>588</v>
      </c>
      <c r="AZ217" t="s">
        <v>154</v>
      </c>
      <c r="BA217" t="s">
        <v>197</v>
      </c>
      <c r="BB217" t="s">
        <v>197</v>
      </c>
      <c r="BC217" t="s">
        <v>197</v>
      </c>
      <c r="BD217" t="s">
        <v>197</v>
      </c>
      <c r="BE217" t="s">
        <v>154</v>
      </c>
      <c r="BF217" t="s">
        <v>197</v>
      </c>
      <c r="BG217" t="s">
        <v>197</v>
      </c>
      <c r="BH217" s="24">
        <v>2017</v>
      </c>
      <c r="BI217" s="24">
        <v>2021</v>
      </c>
      <c r="BJ217" t="s">
        <v>111</v>
      </c>
      <c r="BL217" t="s">
        <v>533</v>
      </c>
      <c r="CN217">
        <v>0</v>
      </c>
      <c r="CO217">
        <v>0</v>
      </c>
      <c r="DZ217">
        <v>0</v>
      </c>
      <c r="EA217">
        <v>0</v>
      </c>
      <c r="EF217" s="1">
        <v>1</v>
      </c>
      <c r="EG217" s="1">
        <v>0</v>
      </c>
      <c r="EH217" s="1">
        <v>0</v>
      </c>
      <c r="EI217" s="1">
        <v>0</v>
      </c>
      <c r="EJ217" t="s">
        <v>534</v>
      </c>
      <c r="EL217" t="s">
        <v>666</v>
      </c>
      <c r="EM217" t="s">
        <v>197</v>
      </c>
      <c r="EN217" t="s">
        <v>197</v>
      </c>
      <c r="EO217" t="s">
        <v>197</v>
      </c>
      <c r="EP217" t="s">
        <v>197</v>
      </c>
      <c r="EQ217" t="s">
        <v>197</v>
      </c>
      <c r="ER217" t="s">
        <v>197</v>
      </c>
      <c r="ES217" t="s">
        <v>197</v>
      </c>
      <c r="ET217" t="s">
        <v>197</v>
      </c>
      <c r="EU217" t="s">
        <v>197</v>
      </c>
      <c r="EV217" t="s">
        <v>197</v>
      </c>
      <c r="EW217" t="s">
        <v>154</v>
      </c>
      <c r="FG217">
        <v>28</v>
      </c>
      <c r="FH217" t="s">
        <v>148</v>
      </c>
      <c r="FI217" t="s">
        <v>148</v>
      </c>
      <c r="FJ217" t="s">
        <v>148</v>
      </c>
      <c r="FN217" t="s">
        <v>148</v>
      </c>
      <c r="FQ217" t="s">
        <v>667</v>
      </c>
      <c r="FR217" t="s">
        <v>154</v>
      </c>
      <c r="FS217" t="s">
        <v>197</v>
      </c>
      <c r="FT217" t="s">
        <v>197</v>
      </c>
      <c r="FU217" t="s">
        <v>197</v>
      </c>
      <c r="FV217" t="s">
        <v>197</v>
      </c>
      <c r="FW217" t="s">
        <v>197</v>
      </c>
      <c r="FX217" t="s">
        <v>197</v>
      </c>
      <c r="FY217" t="s">
        <v>197</v>
      </c>
      <c r="FZ217" t="s">
        <v>668</v>
      </c>
      <c r="GA217" t="s">
        <v>543</v>
      </c>
      <c r="GB217" t="s">
        <v>699</v>
      </c>
      <c r="GC217" t="s">
        <v>197</v>
      </c>
      <c r="GD217" t="s">
        <v>197</v>
      </c>
      <c r="GE217" t="s">
        <v>154</v>
      </c>
      <c r="GF217" t="s">
        <v>154</v>
      </c>
      <c r="GG217" t="s">
        <v>197</v>
      </c>
      <c r="GH217" t="s">
        <v>147</v>
      </c>
      <c r="GP217" t="s">
        <v>147</v>
      </c>
      <c r="GY217" t="s">
        <v>547</v>
      </c>
      <c r="GZ217" t="s">
        <v>1770</v>
      </c>
      <c r="HA217" t="s">
        <v>197</v>
      </c>
      <c r="HB217" t="s">
        <v>197</v>
      </c>
      <c r="HC217" t="s">
        <v>197</v>
      </c>
      <c r="HD217" t="s">
        <v>197</v>
      </c>
      <c r="HE217" t="s">
        <v>197</v>
      </c>
      <c r="HF217" t="s">
        <v>197</v>
      </c>
      <c r="HG217" t="s">
        <v>154</v>
      </c>
      <c r="HI217" t="s">
        <v>548</v>
      </c>
      <c r="HK217" t="s">
        <v>148</v>
      </c>
      <c r="HL217" t="s">
        <v>574</v>
      </c>
      <c r="HM217" t="s">
        <v>154</v>
      </c>
      <c r="HN217" t="s">
        <v>197</v>
      </c>
      <c r="HO217" t="s">
        <v>197</v>
      </c>
      <c r="HP217" t="s">
        <v>197</v>
      </c>
      <c r="HQ217" t="s">
        <v>197</v>
      </c>
      <c r="HS217" t="s">
        <v>575</v>
      </c>
      <c r="HT217" t="s">
        <v>635</v>
      </c>
      <c r="HU217" t="s">
        <v>1110</v>
      </c>
      <c r="HV217" t="s">
        <v>197</v>
      </c>
      <c r="HW217" t="s">
        <v>154</v>
      </c>
      <c r="HX217" t="s">
        <v>197</v>
      </c>
      <c r="HY217" t="s">
        <v>197</v>
      </c>
      <c r="HZ217" t="s">
        <v>197</v>
      </c>
      <c r="IA217" t="s">
        <v>154</v>
      </c>
      <c r="IB217" t="s">
        <v>154</v>
      </c>
      <c r="IC217" t="s">
        <v>197</v>
      </c>
      <c r="ID217" t="s">
        <v>197</v>
      </c>
      <c r="IE217" t="s">
        <v>197</v>
      </c>
      <c r="IF217" t="s">
        <v>197</v>
      </c>
      <c r="IG217" t="s">
        <v>197</v>
      </c>
      <c r="IH217" t="s">
        <v>197</v>
      </c>
      <c r="IJ217" t="s">
        <v>147</v>
      </c>
      <c r="JH217" t="s">
        <v>147</v>
      </c>
      <c r="KB217" t="s">
        <v>580</v>
      </c>
      <c r="KD217" t="s">
        <v>614</v>
      </c>
      <c r="KE217" t="s">
        <v>154</v>
      </c>
      <c r="KF217" t="s">
        <v>197</v>
      </c>
      <c r="KG217" t="s">
        <v>197</v>
      </c>
      <c r="KH217" t="s">
        <v>197</v>
      </c>
      <c r="KI217" t="s">
        <v>197</v>
      </c>
      <c r="KJ217" t="s">
        <v>154</v>
      </c>
      <c r="KK217" t="s">
        <v>197</v>
      </c>
      <c r="KM217" t="s">
        <v>557</v>
      </c>
      <c r="KN217" t="s">
        <v>148</v>
      </c>
      <c r="KO217" t="s">
        <v>842</v>
      </c>
      <c r="KP217" t="s">
        <v>559</v>
      </c>
      <c r="KR217" t="s">
        <v>148</v>
      </c>
      <c r="KS217" t="s">
        <v>601</v>
      </c>
      <c r="KT217" t="s">
        <v>154</v>
      </c>
      <c r="KU217" t="s">
        <v>154</v>
      </c>
      <c r="KV217" t="s">
        <v>197</v>
      </c>
      <c r="KX217" t="s">
        <v>784</v>
      </c>
      <c r="KY217" t="s">
        <v>154</v>
      </c>
      <c r="KZ217" t="s">
        <v>154</v>
      </c>
      <c r="LA217" t="s">
        <v>197</v>
      </c>
      <c r="LB217" t="s">
        <v>154</v>
      </c>
      <c r="LC217" t="s">
        <v>197</v>
      </c>
      <c r="LD217" t="s">
        <v>197</v>
      </c>
      <c r="LE217" t="s">
        <v>197</v>
      </c>
      <c r="LF217" t="s">
        <v>197</v>
      </c>
      <c r="LG217" t="s">
        <v>197</v>
      </c>
      <c r="LH217" t="s">
        <v>197</v>
      </c>
      <c r="LJ217">
        <v>3</v>
      </c>
      <c r="LK217" s="24"/>
    </row>
    <row r="218" spans="1:323" x14ac:dyDescent="0.25">
      <c r="A218" s="48">
        <v>44552</v>
      </c>
      <c r="B218" s="48">
        <v>44561</v>
      </c>
      <c r="C218" t="s">
        <v>25</v>
      </c>
      <c r="D218" t="s">
        <v>6</v>
      </c>
      <c r="E218" s="49" t="s">
        <v>1779</v>
      </c>
      <c r="F218" s="49" t="s">
        <v>531</v>
      </c>
      <c r="G218" t="s">
        <v>729</v>
      </c>
      <c r="H218" t="s">
        <v>51</v>
      </c>
      <c r="I218" t="s">
        <v>730</v>
      </c>
      <c r="J218" t="s">
        <v>59</v>
      </c>
      <c r="K218" t="s">
        <v>1635</v>
      </c>
      <c r="L218" t="s">
        <v>1636</v>
      </c>
      <c r="M218" t="s">
        <v>525</v>
      </c>
      <c r="N218" t="s">
        <v>1637</v>
      </c>
      <c r="O218" s="46">
        <v>16</v>
      </c>
      <c r="P218" t="s">
        <v>18</v>
      </c>
      <c r="S218" t="s">
        <v>148</v>
      </c>
      <c r="T218" t="s">
        <v>529</v>
      </c>
      <c r="Z218" t="s">
        <v>1638</v>
      </c>
      <c r="AA218" t="s">
        <v>154</v>
      </c>
      <c r="AB218" t="s">
        <v>154</v>
      </c>
      <c r="AC218" t="s">
        <v>154</v>
      </c>
      <c r="AD218">
        <v>500</v>
      </c>
      <c r="AE218">
        <v>2000</v>
      </c>
      <c r="AF218">
        <v>300</v>
      </c>
      <c r="AG218">
        <v>1300</v>
      </c>
      <c r="AH218">
        <v>41</v>
      </c>
      <c r="AI218">
        <v>52</v>
      </c>
      <c r="AJ218">
        <v>86</v>
      </c>
      <c r="AK218">
        <v>95</v>
      </c>
      <c r="AL218">
        <v>117</v>
      </c>
      <c r="AM218">
        <v>125</v>
      </c>
      <c r="AN218">
        <v>166</v>
      </c>
      <c r="AO218">
        <v>187</v>
      </c>
      <c r="AP218">
        <v>166</v>
      </c>
      <c r="AQ218">
        <v>206</v>
      </c>
      <c r="AR218">
        <v>22</v>
      </c>
      <c r="AS218">
        <v>37</v>
      </c>
      <c r="AT218">
        <v>598</v>
      </c>
      <c r="AU218">
        <v>702</v>
      </c>
      <c r="AV218" t="s">
        <v>531</v>
      </c>
      <c r="AW218" t="s">
        <v>51</v>
      </c>
      <c r="AX218" t="s">
        <v>59</v>
      </c>
      <c r="AY218" t="s">
        <v>697</v>
      </c>
      <c r="AZ218" t="s">
        <v>154</v>
      </c>
      <c r="BA218" t="s">
        <v>197</v>
      </c>
      <c r="BB218" t="s">
        <v>197</v>
      </c>
      <c r="BC218" t="s">
        <v>197</v>
      </c>
      <c r="BD218" t="s">
        <v>154</v>
      </c>
      <c r="BE218" t="s">
        <v>197</v>
      </c>
      <c r="BF218" t="s">
        <v>197</v>
      </c>
      <c r="BG218" t="s">
        <v>197</v>
      </c>
      <c r="BH218" s="24">
        <v>2018</v>
      </c>
      <c r="BI218" s="24">
        <v>2018</v>
      </c>
      <c r="BJ218" t="s">
        <v>111</v>
      </c>
      <c r="BL218" t="s">
        <v>533</v>
      </c>
      <c r="BM218">
        <v>170</v>
      </c>
      <c r="BN218">
        <v>550</v>
      </c>
      <c r="BO218">
        <v>17</v>
      </c>
      <c r="BP218">
        <v>22</v>
      </c>
      <c r="BQ218">
        <v>20</v>
      </c>
      <c r="BR218">
        <v>28</v>
      </c>
      <c r="BS218">
        <v>33</v>
      </c>
      <c r="BT218">
        <v>47</v>
      </c>
      <c r="BU218">
        <v>41</v>
      </c>
      <c r="BV218">
        <v>54</v>
      </c>
      <c r="BW218">
        <v>111</v>
      </c>
      <c r="BX218">
        <v>150</v>
      </c>
      <c r="BY218">
        <v>10</v>
      </c>
      <c r="BZ218">
        <v>17</v>
      </c>
      <c r="CA218">
        <v>232</v>
      </c>
      <c r="CB218">
        <v>318</v>
      </c>
      <c r="CC218" t="s">
        <v>531</v>
      </c>
      <c r="CD218" t="s">
        <v>51</v>
      </c>
      <c r="CE218" t="s">
        <v>588</v>
      </c>
      <c r="CF218" t="s">
        <v>154</v>
      </c>
      <c r="CG218" t="s">
        <v>197</v>
      </c>
      <c r="CH218" t="s">
        <v>197</v>
      </c>
      <c r="CI218" t="s">
        <v>197</v>
      </c>
      <c r="CJ218" t="s">
        <v>197</v>
      </c>
      <c r="CK218" t="s">
        <v>154</v>
      </c>
      <c r="CL218" t="s">
        <v>197</v>
      </c>
      <c r="CM218" t="s">
        <v>197</v>
      </c>
      <c r="CN218">
        <v>2015</v>
      </c>
      <c r="CO218">
        <v>2015</v>
      </c>
      <c r="CP218" t="s">
        <v>112</v>
      </c>
      <c r="CR218" t="s">
        <v>147</v>
      </c>
      <c r="CS218" t="s">
        <v>802</v>
      </c>
      <c r="CT218" t="s">
        <v>154</v>
      </c>
      <c r="CU218" t="s">
        <v>197</v>
      </c>
      <c r="CV218" t="s">
        <v>197</v>
      </c>
      <c r="CW218" t="s">
        <v>197</v>
      </c>
      <c r="CX218" t="s">
        <v>197</v>
      </c>
      <c r="CY218">
        <v>30</v>
      </c>
      <c r="CZ218">
        <v>150</v>
      </c>
      <c r="DA218">
        <v>4</v>
      </c>
      <c r="DB218">
        <v>6</v>
      </c>
      <c r="DC218">
        <v>5</v>
      </c>
      <c r="DD218">
        <v>8</v>
      </c>
      <c r="DE218">
        <v>10</v>
      </c>
      <c r="DF218">
        <v>14</v>
      </c>
      <c r="DG218">
        <v>13</v>
      </c>
      <c r="DH218">
        <v>19</v>
      </c>
      <c r="DI218">
        <v>31</v>
      </c>
      <c r="DJ218">
        <v>37</v>
      </c>
      <c r="DK218">
        <v>1</v>
      </c>
      <c r="DL218">
        <v>2</v>
      </c>
      <c r="DM218">
        <v>64</v>
      </c>
      <c r="DN218">
        <v>86</v>
      </c>
      <c r="DO218" t="s">
        <v>684</v>
      </c>
      <c r="DP218" t="s">
        <v>685</v>
      </c>
      <c r="DQ218" t="s">
        <v>697</v>
      </c>
      <c r="DR218" t="s">
        <v>154</v>
      </c>
      <c r="DS218" t="s">
        <v>197</v>
      </c>
      <c r="DT218" t="s">
        <v>197</v>
      </c>
      <c r="DU218" t="s">
        <v>197</v>
      </c>
      <c r="DV218" t="s">
        <v>154</v>
      </c>
      <c r="DW218" t="s">
        <v>197</v>
      </c>
      <c r="DX218" t="s">
        <v>197</v>
      </c>
      <c r="DY218" t="s">
        <v>197</v>
      </c>
      <c r="DZ218">
        <v>2015</v>
      </c>
      <c r="EA218">
        <v>2015</v>
      </c>
      <c r="EB218" t="s">
        <v>111</v>
      </c>
      <c r="ED218" t="s">
        <v>658</v>
      </c>
      <c r="EF218" s="1">
        <v>0.6</v>
      </c>
      <c r="EG218" s="1">
        <v>0</v>
      </c>
      <c r="EH218" s="1">
        <v>0.4</v>
      </c>
      <c r="EI218" s="1">
        <v>0</v>
      </c>
      <c r="EJ218" t="s">
        <v>534</v>
      </c>
      <c r="EL218" t="s">
        <v>1639</v>
      </c>
      <c r="EM218" t="s">
        <v>197</v>
      </c>
      <c r="EN218" t="s">
        <v>197</v>
      </c>
      <c r="EO218" t="s">
        <v>197</v>
      </c>
      <c r="EP218" t="s">
        <v>154</v>
      </c>
      <c r="EQ218" t="s">
        <v>197</v>
      </c>
      <c r="ER218" t="s">
        <v>197</v>
      </c>
      <c r="ES218" t="s">
        <v>197</v>
      </c>
      <c r="ET218" t="s">
        <v>154</v>
      </c>
      <c r="EU218" t="s">
        <v>197</v>
      </c>
      <c r="EV218" t="s">
        <v>197</v>
      </c>
      <c r="EW218" t="s">
        <v>197</v>
      </c>
      <c r="FC218" t="s">
        <v>540</v>
      </c>
      <c r="FF218" t="s">
        <v>540</v>
      </c>
      <c r="FG218">
        <v>320</v>
      </c>
      <c r="FH218" t="s">
        <v>148</v>
      </c>
      <c r="FI218" t="s">
        <v>148</v>
      </c>
      <c r="FJ218" t="s">
        <v>148</v>
      </c>
      <c r="FN218" t="s">
        <v>147</v>
      </c>
      <c r="FO218" t="s">
        <v>170</v>
      </c>
      <c r="FQ218" t="s">
        <v>572</v>
      </c>
      <c r="FR218" t="s">
        <v>197</v>
      </c>
      <c r="FS218" t="s">
        <v>154</v>
      </c>
      <c r="FT218" t="s">
        <v>197</v>
      </c>
      <c r="FU218" t="s">
        <v>197</v>
      </c>
      <c r="FV218" t="s">
        <v>197</v>
      </c>
      <c r="FW218" t="s">
        <v>197</v>
      </c>
      <c r="FX218" t="s">
        <v>197</v>
      </c>
      <c r="FY218" t="s">
        <v>197</v>
      </c>
      <c r="FZ218" t="s">
        <v>632</v>
      </c>
      <c r="GA218" t="s">
        <v>543</v>
      </c>
      <c r="GB218" t="s">
        <v>760</v>
      </c>
      <c r="GC218" t="s">
        <v>197</v>
      </c>
      <c r="GD218" t="s">
        <v>154</v>
      </c>
      <c r="GE218" t="s">
        <v>154</v>
      </c>
      <c r="GF218" t="s">
        <v>154</v>
      </c>
      <c r="GG218" t="s">
        <v>197</v>
      </c>
      <c r="GH218" t="s">
        <v>147</v>
      </c>
      <c r="GP218" t="s">
        <v>147</v>
      </c>
      <c r="GY218" t="s">
        <v>634</v>
      </c>
      <c r="HH218" t="s">
        <v>632</v>
      </c>
      <c r="HK218" t="s">
        <v>148</v>
      </c>
      <c r="HL218" t="s">
        <v>574</v>
      </c>
      <c r="HM218" t="s">
        <v>154</v>
      </c>
      <c r="HN218" t="s">
        <v>197</v>
      </c>
      <c r="HO218" t="s">
        <v>197</v>
      </c>
      <c r="HP218" t="s">
        <v>197</v>
      </c>
      <c r="HQ218" t="s">
        <v>197</v>
      </c>
      <c r="HS218" t="s">
        <v>550</v>
      </c>
      <c r="HU218" t="s">
        <v>551</v>
      </c>
      <c r="HV218" t="s">
        <v>197</v>
      </c>
      <c r="HW218" t="s">
        <v>197</v>
      </c>
      <c r="HX218" t="s">
        <v>197</v>
      </c>
      <c r="HY218" t="s">
        <v>197</v>
      </c>
      <c r="HZ218" t="s">
        <v>197</v>
      </c>
      <c r="IA218" t="s">
        <v>154</v>
      </c>
      <c r="IB218" t="s">
        <v>197</v>
      </c>
      <c r="IC218" t="s">
        <v>197</v>
      </c>
      <c r="ID218" t="s">
        <v>154</v>
      </c>
      <c r="IE218" t="s">
        <v>197</v>
      </c>
      <c r="IF218" t="s">
        <v>197</v>
      </c>
      <c r="IG218" t="s">
        <v>154</v>
      </c>
      <c r="IH218" t="s">
        <v>197</v>
      </c>
      <c r="II218" t="s">
        <v>552</v>
      </c>
      <c r="IJ218" t="s">
        <v>147</v>
      </c>
      <c r="JH218" t="s">
        <v>148</v>
      </c>
      <c r="JI218" t="s">
        <v>717</v>
      </c>
      <c r="JJ218" t="s">
        <v>154</v>
      </c>
      <c r="JK218" t="s">
        <v>197</v>
      </c>
      <c r="JL218" t="s">
        <v>197</v>
      </c>
      <c r="JM218" t="s">
        <v>154</v>
      </c>
      <c r="JN218" t="s">
        <v>154</v>
      </c>
      <c r="JO218" t="s">
        <v>197</v>
      </c>
      <c r="JP218" t="s">
        <v>197</v>
      </c>
      <c r="JQ218" t="s">
        <v>197</v>
      </c>
      <c r="JR218" t="s">
        <v>613</v>
      </c>
      <c r="JS218" t="s">
        <v>197</v>
      </c>
      <c r="JT218" t="s">
        <v>197</v>
      </c>
      <c r="JU218" t="s">
        <v>154</v>
      </c>
      <c r="JV218" t="s">
        <v>197</v>
      </c>
      <c r="JW218" t="s">
        <v>154</v>
      </c>
      <c r="JX218" t="s">
        <v>154</v>
      </c>
      <c r="JY218" t="s">
        <v>197</v>
      </c>
      <c r="JZ218" t="s">
        <v>148</v>
      </c>
      <c r="KB218" t="s">
        <v>580</v>
      </c>
      <c r="KD218" t="s">
        <v>614</v>
      </c>
      <c r="KE218" t="s">
        <v>154</v>
      </c>
      <c r="KF218" t="s">
        <v>197</v>
      </c>
      <c r="KG218" t="s">
        <v>197</v>
      </c>
      <c r="KH218" t="s">
        <v>197</v>
      </c>
      <c r="KI218" t="s">
        <v>197</v>
      </c>
      <c r="KJ218" t="s">
        <v>154</v>
      </c>
      <c r="KK218" t="s">
        <v>197</v>
      </c>
      <c r="KM218" t="s">
        <v>557</v>
      </c>
      <c r="KN218" t="s">
        <v>148</v>
      </c>
      <c r="KO218" t="s">
        <v>864</v>
      </c>
      <c r="KP218" t="s">
        <v>600</v>
      </c>
      <c r="KR218" t="s">
        <v>148</v>
      </c>
      <c r="KS218" t="s">
        <v>761</v>
      </c>
      <c r="KT218" t="s">
        <v>154</v>
      </c>
      <c r="KU218" t="s">
        <v>197</v>
      </c>
      <c r="KV218" t="s">
        <v>197</v>
      </c>
      <c r="KX218" t="s">
        <v>784</v>
      </c>
      <c r="KY218" t="s">
        <v>154</v>
      </c>
      <c r="KZ218" t="s">
        <v>154</v>
      </c>
      <c r="LA218" t="s">
        <v>197</v>
      </c>
      <c r="LB218" t="s">
        <v>154</v>
      </c>
      <c r="LC218" t="s">
        <v>197</v>
      </c>
      <c r="LD218" t="s">
        <v>197</v>
      </c>
      <c r="LE218" t="s">
        <v>197</v>
      </c>
      <c r="LF218" t="s">
        <v>197</v>
      </c>
      <c r="LG218" t="s">
        <v>197</v>
      </c>
      <c r="LH218" t="s">
        <v>197</v>
      </c>
      <c r="LJ218">
        <v>3</v>
      </c>
      <c r="LK218" s="24"/>
    </row>
    <row r="219" spans="1:323" x14ac:dyDescent="0.25">
      <c r="A219" s="48">
        <v>44541</v>
      </c>
      <c r="B219" s="48">
        <v>44561</v>
      </c>
      <c r="C219" t="s">
        <v>25</v>
      </c>
      <c r="D219" t="s">
        <v>6</v>
      </c>
      <c r="E219" s="49" t="s">
        <v>1779</v>
      </c>
      <c r="F219" s="49" t="s">
        <v>531</v>
      </c>
      <c r="G219" t="s">
        <v>521</v>
      </c>
      <c r="H219" t="s">
        <v>34</v>
      </c>
      <c r="I219" t="s">
        <v>522</v>
      </c>
      <c r="J219" t="s">
        <v>38</v>
      </c>
      <c r="K219" t="s">
        <v>1640</v>
      </c>
      <c r="L219" t="s">
        <v>828</v>
      </c>
      <c r="M219" t="s">
        <v>525</v>
      </c>
      <c r="N219" t="s">
        <v>1641</v>
      </c>
      <c r="O219" s="46">
        <v>1</v>
      </c>
      <c r="P219" t="s">
        <v>16</v>
      </c>
      <c r="Q219" t="s">
        <v>527</v>
      </c>
      <c r="R219" t="s">
        <v>528</v>
      </c>
      <c r="S219" t="s">
        <v>148</v>
      </c>
      <c r="T219" t="s">
        <v>529</v>
      </c>
      <c r="Z219" t="s">
        <v>530</v>
      </c>
      <c r="AA219" t="s">
        <v>154</v>
      </c>
      <c r="AB219" t="s">
        <v>197</v>
      </c>
      <c r="AC219" t="s">
        <v>197</v>
      </c>
      <c r="AD219">
        <v>105</v>
      </c>
      <c r="AE219">
        <v>390</v>
      </c>
      <c r="AF219">
        <v>105</v>
      </c>
      <c r="AG219">
        <v>390</v>
      </c>
      <c r="AH219">
        <v>15</v>
      </c>
      <c r="AI219">
        <v>30</v>
      </c>
      <c r="AJ219">
        <v>20</v>
      </c>
      <c r="AK219">
        <v>28</v>
      </c>
      <c r="AL219">
        <v>12</v>
      </c>
      <c r="AM219">
        <v>17</v>
      </c>
      <c r="AN219">
        <v>27</v>
      </c>
      <c r="AO219">
        <v>35</v>
      </c>
      <c r="AP219">
        <v>80</v>
      </c>
      <c r="AQ219">
        <v>102</v>
      </c>
      <c r="AR219">
        <v>10</v>
      </c>
      <c r="AS219">
        <v>14</v>
      </c>
      <c r="AT219">
        <v>164</v>
      </c>
      <c r="AU219">
        <v>226</v>
      </c>
      <c r="AV219" t="s">
        <v>531</v>
      </c>
      <c r="AW219" t="s">
        <v>34</v>
      </c>
      <c r="AX219" t="s">
        <v>38</v>
      </c>
      <c r="AY219" t="s">
        <v>588</v>
      </c>
      <c r="AZ219" t="s">
        <v>154</v>
      </c>
      <c r="BA219" t="s">
        <v>197</v>
      </c>
      <c r="BB219" t="s">
        <v>197</v>
      </c>
      <c r="BC219" t="s">
        <v>197</v>
      </c>
      <c r="BD219" t="s">
        <v>197</v>
      </c>
      <c r="BE219" t="s">
        <v>154</v>
      </c>
      <c r="BF219" t="s">
        <v>197</v>
      </c>
      <c r="BG219" t="s">
        <v>197</v>
      </c>
      <c r="BH219" s="24">
        <v>2017</v>
      </c>
      <c r="BI219" s="24">
        <v>2019</v>
      </c>
      <c r="BJ219" t="s">
        <v>111</v>
      </c>
      <c r="BL219" t="s">
        <v>533</v>
      </c>
      <c r="CN219">
        <v>0</v>
      </c>
      <c r="CO219">
        <v>0</v>
      </c>
      <c r="DZ219">
        <v>0</v>
      </c>
      <c r="EA219">
        <v>0</v>
      </c>
      <c r="EF219" s="1">
        <v>1</v>
      </c>
      <c r="EG219" s="1">
        <v>0</v>
      </c>
      <c r="EH219" s="1">
        <v>0</v>
      </c>
      <c r="EI219" s="1">
        <v>0</v>
      </c>
      <c r="EJ219" t="s">
        <v>534</v>
      </c>
      <c r="EL219" t="s">
        <v>1196</v>
      </c>
      <c r="EM219" t="s">
        <v>197</v>
      </c>
      <c r="EN219" t="s">
        <v>197</v>
      </c>
      <c r="EO219" t="s">
        <v>154</v>
      </c>
      <c r="EP219" t="s">
        <v>197</v>
      </c>
      <c r="EQ219" t="s">
        <v>197</v>
      </c>
      <c r="ER219" t="s">
        <v>197</v>
      </c>
      <c r="ES219" t="s">
        <v>197</v>
      </c>
      <c r="ET219" t="s">
        <v>197</v>
      </c>
      <c r="EU219" t="s">
        <v>154</v>
      </c>
      <c r="EV219" t="s">
        <v>197</v>
      </c>
      <c r="EW219" t="s">
        <v>197</v>
      </c>
      <c r="EX219" t="s">
        <v>536</v>
      </c>
      <c r="FE219" t="s">
        <v>540</v>
      </c>
      <c r="FG219">
        <v>80</v>
      </c>
      <c r="FH219" t="s">
        <v>148</v>
      </c>
      <c r="FI219" t="s">
        <v>148</v>
      </c>
      <c r="FJ219" t="s">
        <v>148</v>
      </c>
      <c r="FN219" t="s">
        <v>148</v>
      </c>
      <c r="FQ219" t="s">
        <v>572</v>
      </c>
      <c r="FR219" t="s">
        <v>197</v>
      </c>
      <c r="FS219" t="s">
        <v>154</v>
      </c>
      <c r="FT219" t="s">
        <v>197</v>
      </c>
      <c r="FU219" t="s">
        <v>197</v>
      </c>
      <c r="FV219" t="s">
        <v>197</v>
      </c>
      <c r="FW219" t="s">
        <v>197</v>
      </c>
      <c r="FX219" t="s">
        <v>197</v>
      </c>
      <c r="FY219" t="s">
        <v>197</v>
      </c>
      <c r="FZ219" t="s">
        <v>550</v>
      </c>
      <c r="GA219" t="s">
        <v>543</v>
      </c>
      <c r="GB219" t="s">
        <v>610</v>
      </c>
      <c r="GC219" t="s">
        <v>154</v>
      </c>
      <c r="GD219" t="s">
        <v>197</v>
      </c>
      <c r="GE219" t="s">
        <v>197</v>
      </c>
      <c r="GF219" t="s">
        <v>197</v>
      </c>
      <c r="GG219" t="s">
        <v>197</v>
      </c>
      <c r="GH219" t="s">
        <v>147</v>
      </c>
      <c r="GP219" t="s">
        <v>147</v>
      </c>
      <c r="GY219" t="s">
        <v>547</v>
      </c>
      <c r="GZ219" t="s">
        <v>1770</v>
      </c>
      <c r="HA219" t="s">
        <v>197</v>
      </c>
      <c r="HB219" t="s">
        <v>197</v>
      </c>
      <c r="HC219" t="s">
        <v>197</v>
      </c>
      <c r="HD219" t="s">
        <v>197</v>
      </c>
      <c r="HE219" t="s">
        <v>197</v>
      </c>
      <c r="HF219" t="s">
        <v>197</v>
      </c>
      <c r="HG219" t="s">
        <v>154</v>
      </c>
      <c r="HI219" t="s">
        <v>548</v>
      </c>
      <c r="HK219" t="s">
        <v>148</v>
      </c>
      <c r="HL219" t="s">
        <v>574</v>
      </c>
      <c r="HM219" t="s">
        <v>154</v>
      </c>
      <c r="HN219" t="s">
        <v>197</v>
      </c>
      <c r="HO219" t="s">
        <v>197</v>
      </c>
      <c r="HP219" t="s">
        <v>197</v>
      </c>
      <c r="HQ219" t="s">
        <v>197</v>
      </c>
      <c r="HS219" t="s">
        <v>575</v>
      </c>
      <c r="HT219" t="s">
        <v>594</v>
      </c>
      <c r="HU219" t="s">
        <v>1344</v>
      </c>
      <c r="HV219" t="s">
        <v>197</v>
      </c>
      <c r="HW219" t="s">
        <v>154</v>
      </c>
      <c r="HX219" t="s">
        <v>197</v>
      </c>
      <c r="HY219" t="s">
        <v>197</v>
      </c>
      <c r="HZ219" t="s">
        <v>197</v>
      </c>
      <c r="IA219" t="s">
        <v>154</v>
      </c>
      <c r="IB219" t="s">
        <v>197</v>
      </c>
      <c r="IC219" t="s">
        <v>154</v>
      </c>
      <c r="ID219" t="s">
        <v>197</v>
      </c>
      <c r="IE219" t="s">
        <v>197</v>
      </c>
      <c r="IF219" t="s">
        <v>197</v>
      </c>
      <c r="IG219" t="s">
        <v>197</v>
      </c>
      <c r="IH219" t="s">
        <v>197</v>
      </c>
      <c r="IJ219" t="s">
        <v>147</v>
      </c>
      <c r="JH219" t="s">
        <v>148</v>
      </c>
      <c r="JI219" t="s">
        <v>717</v>
      </c>
      <c r="JJ219" t="s">
        <v>154</v>
      </c>
      <c r="JK219" t="s">
        <v>197</v>
      </c>
      <c r="JL219" t="s">
        <v>197</v>
      </c>
      <c r="JM219" t="s">
        <v>154</v>
      </c>
      <c r="JN219" t="s">
        <v>154</v>
      </c>
      <c r="JO219" t="s">
        <v>197</v>
      </c>
      <c r="JP219" t="s">
        <v>197</v>
      </c>
      <c r="JQ219" t="s">
        <v>197</v>
      </c>
      <c r="JR219" t="s">
        <v>613</v>
      </c>
      <c r="JS219" t="s">
        <v>197</v>
      </c>
      <c r="JT219" t="s">
        <v>197</v>
      </c>
      <c r="JU219" t="s">
        <v>154</v>
      </c>
      <c r="JV219" t="s">
        <v>197</v>
      </c>
      <c r="JW219" t="s">
        <v>154</v>
      </c>
      <c r="JX219" t="s">
        <v>154</v>
      </c>
      <c r="JY219" t="s">
        <v>197</v>
      </c>
      <c r="JZ219" t="s">
        <v>148</v>
      </c>
      <c r="KB219" t="s">
        <v>639</v>
      </c>
      <c r="KD219" t="s">
        <v>640</v>
      </c>
      <c r="KE219" t="s">
        <v>197</v>
      </c>
      <c r="KF219" t="s">
        <v>197</v>
      </c>
      <c r="KG219" t="s">
        <v>197</v>
      </c>
      <c r="KH219" t="s">
        <v>154</v>
      </c>
      <c r="KI219" t="s">
        <v>197</v>
      </c>
      <c r="KJ219" t="s">
        <v>154</v>
      </c>
      <c r="KK219" t="s">
        <v>197</v>
      </c>
      <c r="KM219" t="s">
        <v>557</v>
      </c>
      <c r="KN219" t="s">
        <v>148</v>
      </c>
      <c r="KO219" t="s">
        <v>558</v>
      </c>
      <c r="KP219" t="s">
        <v>600</v>
      </c>
      <c r="KR219" t="s">
        <v>148</v>
      </c>
      <c r="KS219" t="s">
        <v>560</v>
      </c>
      <c r="KT219" t="s">
        <v>154</v>
      </c>
      <c r="KU219" t="s">
        <v>154</v>
      </c>
      <c r="KV219" t="s">
        <v>197</v>
      </c>
      <c r="KX219" t="s">
        <v>1131</v>
      </c>
      <c r="KY219" t="s">
        <v>154</v>
      </c>
      <c r="KZ219" t="s">
        <v>197</v>
      </c>
      <c r="LA219" t="s">
        <v>197</v>
      </c>
      <c r="LB219" t="s">
        <v>154</v>
      </c>
      <c r="LC219" t="s">
        <v>154</v>
      </c>
      <c r="LD219" t="s">
        <v>197</v>
      </c>
      <c r="LE219" t="s">
        <v>197</v>
      </c>
      <c r="LF219" t="s">
        <v>197</v>
      </c>
      <c r="LG219" t="s">
        <v>197</v>
      </c>
      <c r="LH219" t="s">
        <v>197</v>
      </c>
      <c r="LJ219">
        <v>3</v>
      </c>
      <c r="LK219" s="24"/>
    </row>
    <row r="220" spans="1:323" x14ac:dyDescent="0.25">
      <c r="A220" s="48">
        <v>44540</v>
      </c>
      <c r="B220" s="48">
        <v>44561</v>
      </c>
      <c r="C220" t="s">
        <v>25</v>
      </c>
      <c r="D220" t="s">
        <v>6</v>
      </c>
      <c r="E220" s="49" t="s">
        <v>1779</v>
      </c>
      <c r="F220" s="49" t="s">
        <v>531</v>
      </c>
      <c r="G220" t="s">
        <v>521</v>
      </c>
      <c r="H220" t="s">
        <v>34</v>
      </c>
      <c r="I220" t="s">
        <v>522</v>
      </c>
      <c r="J220" t="s">
        <v>38</v>
      </c>
      <c r="K220" t="s">
        <v>703</v>
      </c>
      <c r="L220" t="s">
        <v>1642</v>
      </c>
      <c r="M220" t="s">
        <v>525</v>
      </c>
      <c r="N220" t="s">
        <v>1054</v>
      </c>
      <c r="O220" s="46">
        <v>5</v>
      </c>
      <c r="P220" t="s">
        <v>16</v>
      </c>
      <c r="Q220" t="s">
        <v>527</v>
      </c>
      <c r="R220" t="s">
        <v>565</v>
      </c>
      <c r="S220" t="s">
        <v>148</v>
      </c>
      <c r="T220" t="s">
        <v>529</v>
      </c>
      <c r="Z220" t="s">
        <v>530</v>
      </c>
      <c r="AA220" t="s">
        <v>154</v>
      </c>
      <c r="AB220" t="s">
        <v>197</v>
      </c>
      <c r="AC220" t="s">
        <v>197</v>
      </c>
      <c r="AD220">
        <v>67</v>
      </c>
      <c r="AE220">
        <v>241</v>
      </c>
      <c r="AF220">
        <v>67</v>
      </c>
      <c r="AG220">
        <v>241</v>
      </c>
      <c r="AH220">
        <v>10</v>
      </c>
      <c r="AI220">
        <v>13</v>
      </c>
      <c r="AJ220">
        <v>17</v>
      </c>
      <c r="AK220">
        <v>21</v>
      </c>
      <c r="AL220">
        <v>11</v>
      </c>
      <c r="AM220">
        <v>14</v>
      </c>
      <c r="AN220">
        <v>16</v>
      </c>
      <c r="AO220">
        <v>19</v>
      </c>
      <c r="AP220">
        <v>43</v>
      </c>
      <c r="AQ220">
        <v>60</v>
      </c>
      <c r="AR220">
        <v>7</v>
      </c>
      <c r="AS220">
        <v>10</v>
      </c>
      <c r="AT220">
        <v>104</v>
      </c>
      <c r="AU220">
        <v>137</v>
      </c>
      <c r="AV220" t="s">
        <v>531</v>
      </c>
      <c r="AW220" t="s">
        <v>34</v>
      </c>
      <c r="AX220" t="s">
        <v>38</v>
      </c>
      <c r="AY220" t="s">
        <v>588</v>
      </c>
      <c r="AZ220" t="s">
        <v>154</v>
      </c>
      <c r="BA220" t="s">
        <v>197</v>
      </c>
      <c r="BB220" t="s">
        <v>197</v>
      </c>
      <c r="BC220" t="s">
        <v>197</v>
      </c>
      <c r="BD220" t="s">
        <v>197</v>
      </c>
      <c r="BE220" t="s">
        <v>154</v>
      </c>
      <c r="BF220" t="s">
        <v>197</v>
      </c>
      <c r="BG220" t="s">
        <v>197</v>
      </c>
      <c r="BH220" s="24">
        <v>2021</v>
      </c>
      <c r="BI220" s="24">
        <v>2021</v>
      </c>
      <c r="BJ220" t="s">
        <v>111</v>
      </c>
      <c r="BL220" t="s">
        <v>570</v>
      </c>
      <c r="CN220">
        <v>0</v>
      </c>
      <c r="CO220">
        <v>0</v>
      </c>
      <c r="DZ220">
        <v>0</v>
      </c>
      <c r="EA220">
        <v>0</v>
      </c>
      <c r="EF220" s="1">
        <v>1</v>
      </c>
      <c r="EG220" s="1">
        <v>0</v>
      </c>
      <c r="EH220" s="1">
        <v>0</v>
      </c>
      <c r="EI220" s="1">
        <v>0</v>
      </c>
      <c r="EJ220" t="s">
        <v>534</v>
      </c>
      <c r="EL220" t="s">
        <v>666</v>
      </c>
      <c r="EM220" t="s">
        <v>197</v>
      </c>
      <c r="EN220" t="s">
        <v>197</v>
      </c>
      <c r="EO220" t="s">
        <v>197</v>
      </c>
      <c r="EP220" t="s">
        <v>197</v>
      </c>
      <c r="EQ220" t="s">
        <v>197</v>
      </c>
      <c r="ER220" t="s">
        <v>197</v>
      </c>
      <c r="ES220" t="s">
        <v>197</v>
      </c>
      <c r="ET220" t="s">
        <v>197</v>
      </c>
      <c r="EU220" t="s">
        <v>197</v>
      </c>
      <c r="EV220" t="s">
        <v>197</v>
      </c>
      <c r="EW220" t="s">
        <v>154</v>
      </c>
      <c r="FG220">
        <v>39</v>
      </c>
      <c r="FH220" t="s">
        <v>148</v>
      </c>
      <c r="FI220" t="s">
        <v>148</v>
      </c>
      <c r="FJ220" t="s">
        <v>148</v>
      </c>
      <c r="FN220" t="s">
        <v>148</v>
      </c>
      <c r="FQ220" t="s">
        <v>667</v>
      </c>
      <c r="FR220" t="s">
        <v>154</v>
      </c>
      <c r="FS220" t="s">
        <v>197</v>
      </c>
      <c r="FT220" t="s">
        <v>197</v>
      </c>
      <c r="FU220" t="s">
        <v>197</v>
      </c>
      <c r="FV220" t="s">
        <v>197</v>
      </c>
      <c r="FW220" t="s">
        <v>197</v>
      </c>
      <c r="FX220" t="s">
        <v>197</v>
      </c>
      <c r="FY220" t="s">
        <v>197</v>
      </c>
      <c r="FZ220" t="s">
        <v>668</v>
      </c>
      <c r="GA220" t="s">
        <v>632</v>
      </c>
      <c r="GB220" t="s">
        <v>660</v>
      </c>
      <c r="GC220" t="s">
        <v>197</v>
      </c>
      <c r="GD220" t="s">
        <v>197</v>
      </c>
      <c r="GE220" t="s">
        <v>154</v>
      </c>
      <c r="GF220" t="s">
        <v>154</v>
      </c>
      <c r="GG220" t="s">
        <v>197</v>
      </c>
      <c r="GH220" t="s">
        <v>147</v>
      </c>
      <c r="GP220" t="s">
        <v>147</v>
      </c>
      <c r="GY220" t="s">
        <v>547</v>
      </c>
      <c r="GZ220" t="s">
        <v>1770</v>
      </c>
      <c r="HA220" t="s">
        <v>197</v>
      </c>
      <c r="HB220" t="s">
        <v>197</v>
      </c>
      <c r="HC220" t="s">
        <v>197</v>
      </c>
      <c r="HD220" t="s">
        <v>197</v>
      </c>
      <c r="HE220" t="s">
        <v>197</v>
      </c>
      <c r="HF220" t="s">
        <v>197</v>
      </c>
      <c r="HG220" t="s">
        <v>154</v>
      </c>
      <c r="HI220" t="s">
        <v>548</v>
      </c>
      <c r="HK220" t="s">
        <v>148</v>
      </c>
      <c r="HL220" t="s">
        <v>574</v>
      </c>
      <c r="HM220" t="s">
        <v>154</v>
      </c>
      <c r="HN220" t="s">
        <v>197</v>
      </c>
      <c r="HO220" t="s">
        <v>197</v>
      </c>
      <c r="HP220" t="s">
        <v>197</v>
      </c>
      <c r="HQ220" t="s">
        <v>197</v>
      </c>
      <c r="HS220" t="s">
        <v>575</v>
      </c>
      <c r="HT220" t="s">
        <v>594</v>
      </c>
      <c r="HU220" t="s">
        <v>611</v>
      </c>
      <c r="HV220" t="s">
        <v>197</v>
      </c>
      <c r="HW220" t="s">
        <v>197</v>
      </c>
      <c r="HX220" t="s">
        <v>197</v>
      </c>
      <c r="HY220" t="s">
        <v>197</v>
      </c>
      <c r="HZ220" t="s">
        <v>197</v>
      </c>
      <c r="IA220" t="s">
        <v>154</v>
      </c>
      <c r="IB220" t="s">
        <v>154</v>
      </c>
      <c r="IC220" t="s">
        <v>197</v>
      </c>
      <c r="ID220" t="s">
        <v>154</v>
      </c>
      <c r="IE220" t="s">
        <v>197</v>
      </c>
      <c r="IF220" t="s">
        <v>197</v>
      </c>
      <c r="IG220" t="s">
        <v>197</v>
      </c>
      <c r="IH220" t="s">
        <v>197</v>
      </c>
      <c r="IJ220" t="s">
        <v>147</v>
      </c>
      <c r="JH220" t="s">
        <v>148</v>
      </c>
      <c r="JI220" t="s">
        <v>1111</v>
      </c>
      <c r="JJ220" t="s">
        <v>154</v>
      </c>
      <c r="JK220" t="s">
        <v>154</v>
      </c>
      <c r="JL220" t="s">
        <v>154</v>
      </c>
      <c r="JM220" t="s">
        <v>197</v>
      </c>
      <c r="JN220" t="s">
        <v>197</v>
      </c>
      <c r="JO220" t="s">
        <v>197</v>
      </c>
      <c r="JP220" t="s">
        <v>197</v>
      </c>
      <c r="JQ220" t="s">
        <v>197</v>
      </c>
      <c r="JR220" t="s">
        <v>1105</v>
      </c>
      <c r="JS220" t="s">
        <v>197</v>
      </c>
      <c r="JT220" t="s">
        <v>197</v>
      </c>
      <c r="JU220" t="s">
        <v>154</v>
      </c>
      <c r="JV220" t="s">
        <v>197</v>
      </c>
      <c r="JW220" t="s">
        <v>154</v>
      </c>
      <c r="JX220" t="s">
        <v>154</v>
      </c>
      <c r="JY220" t="s">
        <v>197</v>
      </c>
      <c r="JZ220" t="s">
        <v>147</v>
      </c>
      <c r="KA220" t="s">
        <v>163</v>
      </c>
      <c r="KB220" t="s">
        <v>580</v>
      </c>
      <c r="KD220" t="s">
        <v>671</v>
      </c>
      <c r="KE220" t="s">
        <v>154</v>
      </c>
      <c r="KF220" t="s">
        <v>197</v>
      </c>
      <c r="KG220" t="s">
        <v>197</v>
      </c>
      <c r="KH220" t="s">
        <v>197</v>
      </c>
      <c r="KI220" t="s">
        <v>197</v>
      </c>
      <c r="KJ220" t="s">
        <v>154</v>
      </c>
      <c r="KK220" t="s">
        <v>197</v>
      </c>
      <c r="KM220" t="s">
        <v>582</v>
      </c>
      <c r="KN220" t="s">
        <v>148</v>
      </c>
      <c r="KO220" t="s">
        <v>558</v>
      </c>
      <c r="KP220" t="s">
        <v>559</v>
      </c>
      <c r="KR220" t="s">
        <v>148</v>
      </c>
      <c r="KS220" t="s">
        <v>601</v>
      </c>
      <c r="KT220" t="s">
        <v>154</v>
      </c>
      <c r="KU220" t="s">
        <v>154</v>
      </c>
      <c r="KV220" t="s">
        <v>197</v>
      </c>
      <c r="KX220" t="s">
        <v>1358</v>
      </c>
      <c r="KY220" t="s">
        <v>154</v>
      </c>
      <c r="KZ220" t="s">
        <v>154</v>
      </c>
      <c r="LA220" t="s">
        <v>154</v>
      </c>
      <c r="LB220" t="s">
        <v>197</v>
      </c>
      <c r="LC220" t="s">
        <v>197</v>
      </c>
      <c r="LD220" t="s">
        <v>197</v>
      </c>
      <c r="LE220" t="s">
        <v>197</v>
      </c>
      <c r="LF220" t="s">
        <v>197</v>
      </c>
      <c r="LG220" t="s">
        <v>197</v>
      </c>
      <c r="LH220" t="s">
        <v>197</v>
      </c>
      <c r="LJ220">
        <v>2</v>
      </c>
      <c r="LK220" s="24"/>
    </row>
    <row r="221" spans="1:323" x14ac:dyDescent="0.25">
      <c r="A221" s="48">
        <v>44542</v>
      </c>
      <c r="B221" s="48">
        <v>44561</v>
      </c>
      <c r="C221" t="s">
        <v>25</v>
      </c>
      <c r="D221" t="s">
        <v>6</v>
      </c>
      <c r="E221" s="49" t="s">
        <v>1779</v>
      </c>
      <c r="F221" s="49" t="s">
        <v>531</v>
      </c>
      <c r="G221" t="s">
        <v>521</v>
      </c>
      <c r="H221" t="s">
        <v>34</v>
      </c>
      <c r="I221" t="s">
        <v>584</v>
      </c>
      <c r="J221" t="s">
        <v>35</v>
      </c>
      <c r="K221" t="s">
        <v>1643</v>
      </c>
      <c r="L221" t="s">
        <v>1644</v>
      </c>
      <c r="M221" t="s">
        <v>525</v>
      </c>
      <c r="N221" t="s">
        <v>1140</v>
      </c>
      <c r="O221" s="46">
        <v>5</v>
      </c>
      <c r="P221" t="s">
        <v>16</v>
      </c>
      <c r="Q221" t="s">
        <v>527</v>
      </c>
      <c r="R221" t="s">
        <v>528</v>
      </c>
      <c r="S221" t="s">
        <v>148</v>
      </c>
      <c r="T221" t="s">
        <v>529</v>
      </c>
      <c r="Z221" t="s">
        <v>530</v>
      </c>
      <c r="AA221" t="s">
        <v>154</v>
      </c>
      <c r="AB221" t="s">
        <v>197</v>
      </c>
      <c r="AC221" t="s">
        <v>197</v>
      </c>
      <c r="AD221">
        <v>300</v>
      </c>
      <c r="AE221">
        <v>1150</v>
      </c>
      <c r="AF221">
        <v>300</v>
      </c>
      <c r="AG221">
        <v>1150</v>
      </c>
      <c r="AH221">
        <v>28</v>
      </c>
      <c r="AI221">
        <v>40</v>
      </c>
      <c r="AJ221">
        <v>76</v>
      </c>
      <c r="AK221">
        <v>100</v>
      </c>
      <c r="AL221">
        <v>90</v>
      </c>
      <c r="AM221">
        <v>60</v>
      </c>
      <c r="AN221">
        <v>40</v>
      </c>
      <c r="AO221">
        <v>60</v>
      </c>
      <c r="AP221">
        <v>281</v>
      </c>
      <c r="AQ221">
        <v>305</v>
      </c>
      <c r="AR221">
        <v>40</v>
      </c>
      <c r="AS221">
        <v>30</v>
      </c>
      <c r="AT221">
        <v>555</v>
      </c>
      <c r="AU221">
        <v>595</v>
      </c>
      <c r="AV221" t="s">
        <v>531</v>
      </c>
      <c r="AW221" t="s">
        <v>34</v>
      </c>
      <c r="AX221" t="s">
        <v>36</v>
      </c>
      <c r="AY221" t="s">
        <v>656</v>
      </c>
      <c r="AZ221" t="s">
        <v>154</v>
      </c>
      <c r="BA221" t="s">
        <v>197</v>
      </c>
      <c r="BB221" t="s">
        <v>197</v>
      </c>
      <c r="BC221" t="s">
        <v>197</v>
      </c>
      <c r="BD221" t="s">
        <v>154</v>
      </c>
      <c r="BE221" t="s">
        <v>154</v>
      </c>
      <c r="BF221" t="s">
        <v>197</v>
      </c>
      <c r="BG221" t="s">
        <v>197</v>
      </c>
      <c r="BH221" s="24">
        <v>2016</v>
      </c>
      <c r="BI221" s="24">
        <v>2016</v>
      </c>
      <c r="BJ221" t="s">
        <v>111</v>
      </c>
      <c r="BL221" t="s">
        <v>533</v>
      </c>
      <c r="CN221">
        <v>0</v>
      </c>
      <c r="CO221">
        <v>0</v>
      </c>
      <c r="DZ221">
        <v>0</v>
      </c>
      <c r="EA221">
        <v>0</v>
      </c>
      <c r="EF221" s="1">
        <v>1</v>
      </c>
      <c r="EG221" s="1">
        <v>0</v>
      </c>
      <c r="EH221" s="1">
        <v>0</v>
      </c>
      <c r="EI221" s="1">
        <v>0</v>
      </c>
      <c r="EJ221" t="s">
        <v>534</v>
      </c>
      <c r="EL221" t="s">
        <v>1258</v>
      </c>
      <c r="EM221" t="s">
        <v>154</v>
      </c>
      <c r="EN221" t="s">
        <v>154</v>
      </c>
      <c r="EO221" t="s">
        <v>154</v>
      </c>
      <c r="EP221" t="s">
        <v>197</v>
      </c>
      <c r="EQ221" t="s">
        <v>197</v>
      </c>
      <c r="ER221" t="s">
        <v>154</v>
      </c>
      <c r="ES221" t="s">
        <v>197</v>
      </c>
      <c r="ET221" t="s">
        <v>197</v>
      </c>
      <c r="EU221" t="s">
        <v>154</v>
      </c>
      <c r="EV221" t="s">
        <v>197</v>
      </c>
      <c r="EW221" t="s">
        <v>197</v>
      </c>
      <c r="EX221" t="s">
        <v>590</v>
      </c>
      <c r="EY221" t="s">
        <v>537</v>
      </c>
      <c r="EZ221" t="s">
        <v>537</v>
      </c>
      <c r="FB221" t="s">
        <v>537</v>
      </c>
      <c r="FE221" t="s">
        <v>540</v>
      </c>
      <c r="FG221">
        <v>197</v>
      </c>
      <c r="FH221" t="s">
        <v>148</v>
      </c>
      <c r="FI221" t="s">
        <v>148</v>
      </c>
      <c r="FJ221" t="s">
        <v>148</v>
      </c>
      <c r="FN221" t="s">
        <v>147</v>
      </c>
      <c r="FO221" t="s">
        <v>170</v>
      </c>
      <c r="FQ221" t="s">
        <v>572</v>
      </c>
      <c r="FR221" t="s">
        <v>197</v>
      </c>
      <c r="FS221" t="s">
        <v>154</v>
      </c>
      <c r="FT221" t="s">
        <v>197</v>
      </c>
      <c r="FU221" t="s">
        <v>197</v>
      </c>
      <c r="FV221" t="s">
        <v>197</v>
      </c>
      <c r="FW221" t="s">
        <v>197</v>
      </c>
      <c r="FX221" t="s">
        <v>197</v>
      </c>
      <c r="FY221" t="s">
        <v>197</v>
      </c>
      <c r="FZ221" t="s">
        <v>550</v>
      </c>
      <c r="GA221" t="s">
        <v>543</v>
      </c>
      <c r="GB221" t="s">
        <v>857</v>
      </c>
      <c r="GC221" t="s">
        <v>197</v>
      </c>
      <c r="GD221" t="s">
        <v>154</v>
      </c>
      <c r="GE221" t="s">
        <v>154</v>
      </c>
      <c r="GF221" t="s">
        <v>197</v>
      </c>
      <c r="GG221" t="s">
        <v>197</v>
      </c>
      <c r="GH221" t="s">
        <v>148</v>
      </c>
      <c r="GI221">
        <v>35</v>
      </c>
      <c r="GJ221" t="s">
        <v>591</v>
      </c>
      <c r="GK221" t="s">
        <v>154</v>
      </c>
      <c r="GL221" t="s">
        <v>197</v>
      </c>
      <c r="GM221" t="s">
        <v>592</v>
      </c>
      <c r="GN221" t="s">
        <v>147</v>
      </c>
      <c r="GO221" t="s">
        <v>593</v>
      </c>
      <c r="GP221" t="s">
        <v>147</v>
      </c>
      <c r="GY221" t="s">
        <v>634</v>
      </c>
      <c r="HH221" t="s">
        <v>632</v>
      </c>
      <c r="HK221" t="s">
        <v>148</v>
      </c>
      <c r="HL221" t="s">
        <v>574</v>
      </c>
      <c r="HM221" t="s">
        <v>154</v>
      </c>
      <c r="HN221" t="s">
        <v>197</v>
      </c>
      <c r="HO221" t="s">
        <v>197</v>
      </c>
      <c r="HP221" t="s">
        <v>197</v>
      </c>
      <c r="HQ221" t="s">
        <v>197</v>
      </c>
      <c r="HS221" t="s">
        <v>575</v>
      </c>
      <c r="HT221" t="s">
        <v>635</v>
      </c>
      <c r="HU221" t="s">
        <v>904</v>
      </c>
      <c r="HV221" t="s">
        <v>197</v>
      </c>
      <c r="HW221" t="s">
        <v>154</v>
      </c>
      <c r="HX221" t="s">
        <v>197</v>
      </c>
      <c r="HY221" t="s">
        <v>197</v>
      </c>
      <c r="HZ221" t="s">
        <v>197</v>
      </c>
      <c r="IA221" t="s">
        <v>154</v>
      </c>
      <c r="IB221" t="s">
        <v>197</v>
      </c>
      <c r="IC221" t="s">
        <v>197</v>
      </c>
      <c r="ID221" t="s">
        <v>154</v>
      </c>
      <c r="IE221" t="s">
        <v>197</v>
      </c>
      <c r="IF221" t="s">
        <v>197</v>
      </c>
      <c r="IG221" t="s">
        <v>197</v>
      </c>
      <c r="IH221" t="s">
        <v>197</v>
      </c>
      <c r="IJ221" t="s">
        <v>147</v>
      </c>
      <c r="JH221" t="s">
        <v>148</v>
      </c>
      <c r="JI221" t="s">
        <v>596</v>
      </c>
      <c r="JJ221" t="s">
        <v>154</v>
      </c>
      <c r="JK221" t="s">
        <v>154</v>
      </c>
      <c r="JL221" t="s">
        <v>154</v>
      </c>
      <c r="JM221" t="s">
        <v>197</v>
      </c>
      <c r="JN221" t="s">
        <v>197</v>
      </c>
      <c r="JO221" t="s">
        <v>197</v>
      </c>
      <c r="JP221" t="s">
        <v>197</v>
      </c>
      <c r="JQ221" t="s">
        <v>197</v>
      </c>
      <c r="JR221" t="s">
        <v>753</v>
      </c>
      <c r="JS221" t="s">
        <v>197</v>
      </c>
      <c r="JT221" t="s">
        <v>197</v>
      </c>
      <c r="JU221" t="s">
        <v>154</v>
      </c>
      <c r="JV221" t="s">
        <v>197</v>
      </c>
      <c r="JW221" t="s">
        <v>154</v>
      </c>
      <c r="JX221" t="s">
        <v>154</v>
      </c>
      <c r="JY221" t="s">
        <v>197</v>
      </c>
      <c r="JZ221" t="s">
        <v>148</v>
      </c>
      <c r="KB221" t="s">
        <v>639</v>
      </c>
      <c r="KD221" t="s">
        <v>556</v>
      </c>
      <c r="KE221" t="s">
        <v>154</v>
      </c>
      <c r="KF221" t="s">
        <v>197</v>
      </c>
      <c r="KG221" t="s">
        <v>197</v>
      </c>
      <c r="KH221" t="s">
        <v>154</v>
      </c>
      <c r="KI221" t="s">
        <v>197</v>
      </c>
      <c r="KJ221" t="s">
        <v>197</v>
      </c>
      <c r="KK221" t="s">
        <v>197</v>
      </c>
      <c r="KM221" t="s">
        <v>557</v>
      </c>
      <c r="KN221" t="s">
        <v>148</v>
      </c>
      <c r="KO221" t="s">
        <v>558</v>
      </c>
      <c r="KP221" t="s">
        <v>600</v>
      </c>
      <c r="KR221" t="s">
        <v>148</v>
      </c>
      <c r="KS221" t="s">
        <v>761</v>
      </c>
      <c r="KT221" t="s">
        <v>154</v>
      </c>
      <c r="KU221" t="s">
        <v>197</v>
      </c>
      <c r="KV221" t="s">
        <v>197</v>
      </c>
      <c r="KX221" t="s">
        <v>1568</v>
      </c>
      <c r="KY221" t="s">
        <v>197</v>
      </c>
      <c r="KZ221" t="s">
        <v>197</v>
      </c>
      <c r="LA221" t="s">
        <v>197</v>
      </c>
      <c r="LB221" t="s">
        <v>197</v>
      </c>
      <c r="LC221" t="s">
        <v>154</v>
      </c>
      <c r="LD221" t="s">
        <v>197</v>
      </c>
      <c r="LE221" t="s">
        <v>154</v>
      </c>
      <c r="LF221" t="s">
        <v>154</v>
      </c>
      <c r="LG221" t="s">
        <v>197</v>
      </c>
      <c r="LH221" t="s">
        <v>197</v>
      </c>
      <c r="LJ221">
        <v>3</v>
      </c>
      <c r="LK221" s="24"/>
    </row>
    <row r="222" spans="1:323" x14ac:dyDescent="0.25">
      <c r="A222" s="48">
        <v>44542</v>
      </c>
      <c r="B222" s="48">
        <v>44561</v>
      </c>
      <c r="C222" t="s">
        <v>25</v>
      </c>
      <c r="D222" t="s">
        <v>6</v>
      </c>
      <c r="E222" s="49" t="s">
        <v>1779</v>
      </c>
      <c r="F222" s="49" t="s">
        <v>531</v>
      </c>
      <c r="G222" t="s">
        <v>521</v>
      </c>
      <c r="H222" t="s">
        <v>34</v>
      </c>
      <c r="I222" t="s">
        <v>584</v>
      </c>
      <c r="J222" t="s">
        <v>35</v>
      </c>
      <c r="K222" t="s">
        <v>1645</v>
      </c>
      <c r="L222" t="s">
        <v>836</v>
      </c>
      <c r="M222" t="s">
        <v>525</v>
      </c>
      <c r="N222" t="s">
        <v>1140</v>
      </c>
      <c r="O222" s="46">
        <v>5</v>
      </c>
      <c r="P222" t="s">
        <v>16</v>
      </c>
      <c r="Q222" t="s">
        <v>527</v>
      </c>
      <c r="R222" t="s">
        <v>528</v>
      </c>
      <c r="S222" t="s">
        <v>148</v>
      </c>
      <c r="T222" t="s">
        <v>529</v>
      </c>
      <c r="Z222" t="s">
        <v>530</v>
      </c>
      <c r="AA222" t="s">
        <v>154</v>
      </c>
      <c r="AB222" t="s">
        <v>197</v>
      </c>
      <c r="AC222" t="s">
        <v>197</v>
      </c>
      <c r="AD222">
        <v>16</v>
      </c>
      <c r="AE222">
        <v>86</v>
      </c>
      <c r="AF222">
        <v>16</v>
      </c>
      <c r="AG222">
        <v>86</v>
      </c>
      <c r="AH222">
        <v>1</v>
      </c>
      <c r="AI222">
        <v>2</v>
      </c>
      <c r="AJ222">
        <v>8</v>
      </c>
      <c r="AK222">
        <v>6</v>
      </c>
      <c r="AL222">
        <v>3</v>
      </c>
      <c r="AM222">
        <v>5</v>
      </c>
      <c r="AN222">
        <v>2</v>
      </c>
      <c r="AO222">
        <v>3</v>
      </c>
      <c r="AP222">
        <v>25</v>
      </c>
      <c r="AQ222">
        <v>28</v>
      </c>
      <c r="AR222">
        <v>1</v>
      </c>
      <c r="AS222">
        <v>2</v>
      </c>
      <c r="AT222">
        <v>40</v>
      </c>
      <c r="AU222">
        <v>46</v>
      </c>
      <c r="AV222" t="s">
        <v>531</v>
      </c>
      <c r="AW222" t="s">
        <v>34</v>
      </c>
      <c r="AX222" t="s">
        <v>36</v>
      </c>
      <c r="AY222" t="s">
        <v>656</v>
      </c>
      <c r="AZ222" t="s">
        <v>154</v>
      </c>
      <c r="BA222" t="s">
        <v>197</v>
      </c>
      <c r="BB222" t="s">
        <v>197</v>
      </c>
      <c r="BC222" t="s">
        <v>197</v>
      </c>
      <c r="BD222" t="s">
        <v>154</v>
      </c>
      <c r="BE222" t="s">
        <v>154</v>
      </c>
      <c r="BF222" t="s">
        <v>197</v>
      </c>
      <c r="BG222" t="s">
        <v>197</v>
      </c>
      <c r="BH222" s="24">
        <v>2018</v>
      </c>
      <c r="BI222" s="24">
        <v>2018</v>
      </c>
      <c r="BJ222" t="s">
        <v>111</v>
      </c>
      <c r="BL222" t="s">
        <v>533</v>
      </c>
      <c r="CN222">
        <v>0</v>
      </c>
      <c r="CO222">
        <v>0</v>
      </c>
      <c r="DZ222">
        <v>0</v>
      </c>
      <c r="EA222">
        <v>0</v>
      </c>
      <c r="EF222" s="1">
        <v>1</v>
      </c>
      <c r="EG222" s="1">
        <v>0</v>
      </c>
      <c r="EH222" s="1">
        <v>0</v>
      </c>
      <c r="EI222" s="1">
        <v>0</v>
      </c>
      <c r="EJ222" t="s">
        <v>534</v>
      </c>
      <c r="EL222" t="s">
        <v>666</v>
      </c>
      <c r="EM222" t="s">
        <v>197</v>
      </c>
      <c r="EN222" t="s">
        <v>197</v>
      </c>
      <c r="EO222" t="s">
        <v>197</v>
      </c>
      <c r="EP222" t="s">
        <v>197</v>
      </c>
      <c r="EQ222" t="s">
        <v>197</v>
      </c>
      <c r="ER222" t="s">
        <v>197</v>
      </c>
      <c r="ES222" t="s">
        <v>197</v>
      </c>
      <c r="ET222" t="s">
        <v>197</v>
      </c>
      <c r="EU222" t="s">
        <v>197</v>
      </c>
      <c r="EV222" t="s">
        <v>197</v>
      </c>
      <c r="EW222" t="s">
        <v>154</v>
      </c>
      <c r="FG222">
        <v>16</v>
      </c>
      <c r="FH222" t="s">
        <v>148</v>
      </c>
      <c r="FI222" t="s">
        <v>148</v>
      </c>
      <c r="FJ222" t="s">
        <v>148</v>
      </c>
      <c r="FN222" t="s">
        <v>148</v>
      </c>
      <c r="FQ222" t="s">
        <v>572</v>
      </c>
      <c r="FR222" t="s">
        <v>197</v>
      </c>
      <c r="FS222" t="s">
        <v>154</v>
      </c>
      <c r="FT222" t="s">
        <v>197</v>
      </c>
      <c r="FU222" t="s">
        <v>197</v>
      </c>
      <c r="FV222" t="s">
        <v>197</v>
      </c>
      <c r="FW222" t="s">
        <v>197</v>
      </c>
      <c r="FX222" t="s">
        <v>197</v>
      </c>
      <c r="FY222" t="s">
        <v>197</v>
      </c>
      <c r="FZ222" t="s">
        <v>632</v>
      </c>
      <c r="GA222" t="s">
        <v>632</v>
      </c>
      <c r="GB222" t="s">
        <v>857</v>
      </c>
      <c r="GC222" t="s">
        <v>197</v>
      </c>
      <c r="GD222" t="s">
        <v>154</v>
      </c>
      <c r="GE222" t="s">
        <v>154</v>
      </c>
      <c r="GF222" t="s">
        <v>197</v>
      </c>
      <c r="GG222" t="s">
        <v>197</v>
      </c>
      <c r="GH222" t="s">
        <v>147</v>
      </c>
      <c r="GP222" t="s">
        <v>147</v>
      </c>
      <c r="GY222" t="s">
        <v>634</v>
      </c>
      <c r="HH222" t="s">
        <v>896</v>
      </c>
      <c r="HK222" t="s">
        <v>148</v>
      </c>
      <c r="HL222" t="s">
        <v>574</v>
      </c>
      <c r="HM222" t="s">
        <v>154</v>
      </c>
      <c r="HN222" t="s">
        <v>197</v>
      </c>
      <c r="HO222" t="s">
        <v>197</v>
      </c>
      <c r="HP222" t="s">
        <v>197</v>
      </c>
      <c r="HQ222" t="s">
        <v>197</v>
      </c>
      <c r="HS222" t="s">
        <v>575</v>
      </c>
      <c r="HT222" t="s">
        <v>635</v>
      </c>
      <c r="HU222" t="s">
        <v>911</v>
      </c>
      <c r="HV222" t="s">
        <v>197</v>
      </c>
      <c r="HW222" t="s">
        <v>197</v>
      </c>
      <c r="HX222" t="s">
        <v>197</v>
      </c>
      <c r="HY222" t="s">
        <v>197</v>
      </c>
      <c r="HZ222" t="s">
        <v>197</v>
      </c>
      <c r="IA222" t="s">
        <v>154</v>
      </c>
      <c r="IB222" t="s">
        <v>197</v>
      </c>
      <c r="IC222" t="s">
        <v>154</v>
      </c>
      <c r="ID222" t="s">
        <v>154</v>
      </c>
      <c r="IE222" t="s">
        <v>197</v>
      </c>
      <c r="IF222" t="s">
        <v>197</v>
      </c>
      <c r="IG222" t="s">
        <v>197</v>
      </c>
      <c r="IH222" t="s">
        <v>197</v>
      </c>
      <c r="IJ222" t="s">
        <v>147</v>
      </c>
      <c r="JH222" t="s">
        <v>148</v>
      </c>
      <c r="JI222" t="s">
        <v>1122</v>
      </c>
      <c r="JJ222" t="s">
        <v>154</v>
      </c>
      <c r="JK222" t="s">
        <v>197</v>
      </c>
      <c r="JL222" t="s">
        <v>197</v>
      </c>
      <c r="JM222" t="s">
        <v>197</v>
      </c>
      <c r="JN222" t="s">
        <v>154</v>
      </c>
      <c r="JO222" t="s">
        <v>197</v>
      </c>
      <c r="JP222" t="s">
        <v>197</v>
      </c>
      <c r="JQ222" t="s">
        <v>197</v>
      </c>
      <c r="JR222" t="s">
        <v>554</v>
      </c>
      <c r="JS222" t="s">
        <v>197</v>
      </c>
      <c r="JT222" t="s">
        <v>197</v>
      </c>
      <c r="JU222" t="s">
        <v>154</v>
      </c>
      <c r="JV222" t="s">
        <v>197</v>
      </c>
      <c r="JW222" t="s">
        <v>154</v>
      </c>
      <c r="JX222" t="s">
        <v>197</v>
      </c>
      <c r="JY222" t="s">
        <v>197</v>
      </c>
      <c r="JZ222" t="s">
        <v>147</v>
      </c>
      <c r="KA222" t="s">
        <v>167</v>
      </c>
      <c r="KB222" t="s">
        <v>580</v>
      </c>
      <c r="KD222" t="s">
        <v>614</v>
      </c>
      <c r="KE222" t="s">
        <v>154</v>
      </c>
      <c r="KF222" t="s">
        <v>197</v>
      </c>
      <c r="KG222" t="s">
        <v>197</v>
      </c>
      <c r="KH222" t="s">
        <v>197</v>
      </c>
      <c r="KI222" t="s">
        <v>197</v>
      </c>
      <c r="KJ222" t="s">
        <v>154</v>
      </c>
      <c r="KK222" t="s">
        <v>197</v>
      </c>
      <c r="KM222" t="s">
        <v>557</v>
      </c>
      <c r="KN222" t="s">
        <v>148</v>
      </c>
      <c r="KO222" t="s">
        <v>558</v>
      </c>
      <c r="KP222" t="s">
        <v>559</v>
      </c>
      <c r="KR222" t="s">
        <v>148</v>
      </c>
      <c r="KS222" t="s">
        <v>761</v>
      </c>
      <c r="KT222" t="s">
        <v>154</v>
      </c>
      <c r="KU222" t="s">
        <v>197</v>
      </c>
      <c r="KV222" t="s">
        <v>197</v>
      </c>
      <c r="KX222" t="s">
        <v>1299</v>
      </c>
      <c r="KY222" t="s">
        <v>154</v>
      </c>
      <c r="KZ222" t="s">
        <v>154</v>
      </c>
      <c r="LA222" t="s">
        <v>197</v>
      </c>
      <c r="LB222" t="s">
        <v>197</v>
      </c>
      <c r="LC222" t="s">
        <v>154</v>
      </c>
      <c r="LD222" t="s">
        <v>197</v>
      </c>
      <c r="LE222" t="s">
        <v>197</v>
      </c>
      <c r="LF222" t="s">
        <v>197</v>
      </c>
      <c r="LG222" t="s">
        <v>197</v>
      </c>
      <c r="LH222" t="s">
        <v>197</v>
      </c>
      <c r="LJ222">
        <v>3</v>
      </c>
      <c r="LK222" s="24"/>
    </row>
    <row r="223" spans="1:323" x14ac:dyDescent="0.25">
      <c r="A223" s="48">
        <v>44542</v>
      </c>
      <c r="B223" s="48">
        <v>44561</v>
      </c>
      <c r="C223" t="s">
        <v>25</v>
      </c>
      <c r="D223" t="s">
        <v>10</v>
      </c>
      <c r="E223" s="49" t="s">
        <v>1779</v>
      </c>
      <c r="F223" s="49" t="s">
        <v>531</v>
      </c>
      <c r="G223" t="s">
        <v>521</v>
      </c>
      <c r="H223" t="s">
        <v>34</v>
      </c>
      <c r="I223" t="s">
        <v>522</v>
      </c>
      <c r="J223" t="s">
        <v>38</v>
      </c>
      <c r="K223" t="s">
        <v>1646</v>
      </c>
      <c r="L223" t="s">
        <v>1647</v>
      </c>
      <c r="M223" t="s">
        <v>525</v>
      </c>
      <c r="N223" t="s">
        <v>945</v>
      </c>
      <c r="O223" s="46">
        <v>6</v>
      </c>
      <c r="P223" t="s">
        <v>16</v>
      </c>
      <c r="Q223" t="s">
        <v>527</v>
      </c>
      <c r="R223" t="s">
        <v>565</v>
      </c>
      <c r="S223" t="s">
        <v>1013</v>
      </c>
      <c r="T223" t="s">
        <v>529</v>
      </c>
      <c r="Z223" t="s">
        <v>530</v>
      </c>
      <c r="AA223" t="s">
        <v>154</v>
      </c>
      <c r="AB223" t="s">
        <v>197</v>
      </c>
      <c r="AC223" t="s">
        <v>197</v>
      </c>
      <c r="AD223">
        <v>118</v>
      </c>
      <c r="AE223">
        <v>396</v>
      </c>
      <c r="AF223">
        <v>118</v>
      </c>
      <c r="AG223">
        <v>396</v>
      </c>
      <c r="AH223">
        <v>15</v>
      </c>
      <c r="AI223">
        <v>9</v>
      </c>
      <c r="AJ223">
        <v>15</v>
      </c>
      <c r="AK223">
        <v>21</v>
      </c>
      <c r="AL223">
        <v>33</v>
      </c>
      <c r="AM223">
        <v>39</v>
      </c>
      <c r="AN223">
        <v>46</v>
      </c>
      <c r="AO223">
        <v>50</v>
      </c>
      <c r="AP223">
        <v>59</v>
      </c>
      <c r="AQ223">
        <v>78</v>
      </c>
      <c r="AR223">
        <v>14</v>
      </c>
      <c r="AS223">
        <v>17</v>
      </c>
      <c r="AT223">
        <v>182</v>
      </c>
      <c r="AU223">
        <v>214</v>
      </c>
      <c r="AV223" t="s">
        <v>531</v>
      </c>
      <c r="AW223" t="s">
        <v>34</v>
      </c>
      <c r="AX223" t="s">
        <v>38</v>
      </c>
      <c r="AY223" t="s">
        <v>588</v>
      </c>
      <c r="AZ223" t="s">
        <v>154</v>
      </c>
      <c r="BA223" t="s">
        <v>197</v>
      </c>
      <c r="BB223" t="s">
        <v>197</v>
      </c>
      <c r="BC223" t="s">
        <v>197</v>
      </c>
      <c r="BD223" t="s">
        <v>197</v>
      </c>
      <c r="BE223" t="s">
        <v>154</v>
      </c>
      <c r="BF223" t="s">
        <v>197</v>
      </c>
      <c r="BG223" t="s">
        <v>197</v>
      </c>
      <c r="BH223" s="24">
        <v>2020</v>
      </c>
      <c r="BI223" s="24">
        <v>2021</v>
      </c>
      <c r="BJ223" t="s">
        <v>111</v>
      </c>
      <c r="BL223" t="s">
        <v>570</v>
      </c>
      <c r="CN223">
        <v>0</v>
      </c>
      <c r="CO223">
        <v>0</v>
      </c>
      <c r="DZ223">
        <v>0</v>
      </c>
      <c r="EA223">
        <v>0</v>
      </c>
      <c r="EF223" s="1">
        <v>1</v>
      </c>
      <c r="EG223" s="1">
        <v>0</v>
      </c>
      <c r="EH223" s="1">
        <v>0</v>
      </c>
      <c r="EI223" s="1">
        <v>0</v>
      </c>
      <c r="EJ223" t="s">
        <v>534</v>
      </c>
      <c r="EL223" t="s">
        <v>666</v>
      </c>
      <c r="EM223" t="s">
        <v>197</v>
      </c>
      <c r="EN223" t="s">
        <v>197</v>
      </c>
      <c r="EO223" t="s">
        <v>197</v>
      </c>
      <c r="EP223" t="s">
        <v>197</v>
      </c>
      <c r="EQ223" t="s">
        <v>197</v>
      </c>
      <c r="ER223" t="s">
        <v>197</v>
      </c>
      <c r="ES223" t="s">
        <v>197</v>
      </c>
      <c r="ET223" t="s">
        <v>197</v>
      </c>
      <c r="EU223" t="s">
        <v>197</v>
      </c>
      <c r="EV223" t="s">
        <v>197</v>
      </c>
      <c r="EW223" t="s">
        <v>154</v>
      </c>
      <c r="FG223">
        <v>95</v>
      </c>
      <c r="FH223" t="s">
        <v>147</v>
      </c>
      <c r="FI223" t="s">
        <v>147</v>
      </c>
      <c r="FJ223" t="s">
        <v>147</v>
      </c>
      <c r="FK223" t="s">
        <v>735</v>
      </c>
      <c r="FL223" t="s">
        <v>735</v>
      </c>
      <c r="FM223" t="s">
        <v>735</v>
      </c>
      <c r="FN223" t="s">
        <v>147</v>
      </c>
      <c r="FO223" t="s">
        <v>170</v>
      </c>
      <c r="FQ223" t="s">
        <v>542</v>
      </c>
      <c r="FR223" t="s">
        <v>154</v>
      </c>
      <c r="FS223" t="s">
        <v>197</v>
      </c>
      <c r="FT223" t="s">
        <v>197</v>
      </c>
      <c r="FU223" t="s">
        <v>197</v>
      </c>
      <c r="FV223" t="s">
        <v>154</v>
      </c>
      <c r="FW223" t="s">
        <v>197</v>
      </c>
      <c r="FX223" t="s">
        <v>197</v>
      </c>
      <c r="FY223" t="s">
        <v>197</v>
      </c>
      <c r="FZ223" t="s">
        <v>632</v>
      </c>
      <c r="GA223" t="s">
        <v>543</v>
      </c>
      <c r="GB223" t="s">
        <v>544</v>
      </c>
      <c r="GC223" t="s">
        <v>197</v>
      </c>
      <c r="GD223" t="s">
        <v>197</v>
      </c>
      <c r="GE223" t="s">
        <v>197</v>
      </c>
      <c r="GF223" t="s">
        <v>154</v>
      </c>
      <c r="GG223" t="s">
        <v>197</v>
      </c>
      <c r="GH223" t="s">
        <v>147</v>
      </c>
      <c r="GP223" t="s">
        <v>545</v>
      </c>
      <c r="GQ223" t="s">
        <v>1200</v>
      </c>
      <c r="GR223" t="s">
        <v>197</v>
      </c>
      <c r="GS223" t="s">
        <v>197</v>
      </c>
      <c r="GT223" t="s">
        <v>154</v>
      </c>
      <c r="GU223" t="s">
        <v>197</v>
      </c>
      <c r="GV223" t="s">
        <v>197</v>
      </c>
      <c r="GW223" t="s">
        <v>197</v>
      </c>
      <c r="GX223" t="s">
        <v>735</v>
      </c>
      <c r="GY223" t="s">
        <v>547</v>
      </c>
      <c r="GZ223" t="s">
        <v>1770</v>
      </c>
      <c r="HA223" t="s">
        <v>197</v>
      </c>
      <c r="HB223" t="s">
        <v>197</v>
      </c>
      <c r="HC223" t="s">
        <v>197</v>
      </c>
      <c r="HD223" t="s">
        <v>197</v>
      </c>
      <c r="HE223" t="s">
        <v>197</v>
      </c>
      <c r="HF223" t="s">
        <v>197</v>
      </c>
      <c r="HG223" t="s">
        <v>154</v>
      </c>
      <c r="HI223" t="s">
        <v>548</v>
      </c>
      <c r="HK223" t="s">
        <v>148</v>
      </c>
      <c r="HL223" t="s">
        <v>574</v>
      </c>
      <c r="HM223" t="s">
        <v>154</v>
      </c>
      <c r="HN223" t="s">
        <v>197</v>
      </c>
      <c r="HO223" t="s">
        <v>197</v>
      </c>
      <c r="HP223" t="s">
        <v>197</v>
      </c>
      <c r="HQ223" t="s">
        <v>197</v>
      </c>
      <c r="HS223" t="s">
        <v>575</v>
      </c>
      <c r="HT223" t="s">
        <v>576</v>
      </c>
      <c r="HU223" t="s">
        <v>678</v>
      </c>
      <c r="HV223" t="s">
        <v>197</v>
      </c>
      <c r="HW223" t="s">
        <v>197</v>
      </c>
      <c r="HX223" t="s">
        <v>197</v>
      </c>
      <c r="HY223" t="s">
        <v>197</v>
      </c>
      <c r="HZ223" t="s">
        <v>154</v>
      </c>
      <c r="IA223" t="s">
        <v>154</v>
      </c>
      <c r="IB223" t="s">
        <v>197</v>
      </c>
      <c r="IC223" t="s">
        <v>197</v>
      </c>
      <c r="ID223" t="s">
        <v>197</v>
      </c>
      <c r="IE223" t="s">
        <v>197</v>
      </c>
      <c r="IF223" t="s">
        <v>197</v>
      </c>
      <c r="IG223" t="s">
        <v>154</v>
      </c>
      <c r="IH223" t="s">
        <v>197</v>
      </c>
      <c r="II223" t="s">
        <v>552</v>
      </c>
      <c r="IJ223" t="s">
        <v>147</v>
      </c>
      <c r="JH223" t="s">
        <v>147</v>
      </c>
      <c r="KB223" t="s">
        <v>580</v>
      </c>
      <c r="KD223" t="s">
        <v>614</v>
      </c>
      <c r="KE223" t="s">
        <v>154</v>
      </c>
      <c r="KF223" t="s">
        <v>197</v>
      </c>
      <c r="KG223" t="s">
        <v>197</v>
      </c>
      <c r="KH223" t="s">
        <v>197</v>
      </c>
      <c r="KI223" t="s">
        <v>197</v>
      </c>
      <c r="KJ223" t="s">
        <v>154</v>
      </c>
      <c r="KK223" t="s">
        <v>197</v>
      </c>
      <c r="KM223" t="s">
        <v>582</v>
      </c>
      <c r="KN223" t="s">
        <v>148</v>
      </c>
      <c r="KO223" t="s">
        <v>558</v>
      </c>
      <c r="KP223" t="s">
        <v>600</v>
      </c>
      <c r="KR223" t="s">
        <v>148</v>
      </c>
      <c r="KS223" t="s">
        <v>601</v>
      </c>
      <c r="KT223" t="s">
        <v>154</v>
      </c>
      <c r="KU223" t="s">
        <v>154</v>
      </c>
      <c r="KV223" t="s">
        <v>197</v>
      </c>
      <c r="KX223" t="s">
        <v>833</v>
      </c>
      <c r="KY223" t="s">
        <v>154</v>
      </c>
      <c r="KZ223" t="s">
        <v>154</v>
      </c>
      <c r="LA223" t="s">
        <v>197</v>
      </c>
      <c r="LB223" t="s">
        <v>197</v>
      </c>
      <c r="LC223" t="s">
        <v>197</v>
      </c>
      <c r="LD223" t="s">
        <v>197</v>
      </c>
      <c r="LE223" t="s">
        <v>154</v>
      </c>
      <c r="LF223" t="s">
        <v>197</v>
      </c>
      <c r="LG223" t="s">
        <v>197</v>
      </c>
      <c r="LH223" t="s">
        <v>197</v>
      </c>
      <c r="LJ223">
        <v>3</v>
      </c>
      <c r="LK223" s="24"/>
    </row>
    <row r="224" spans="1:323" x14ac:dyDescent="0.25">
      <c r="A224" s="48">
        <v>44552</v>
      </c>
      <c r="B224" s="48">
        <v>44561</v>
      </c>
      <c r="C224" t="s">
        <v>25</v>
      </c>
      <c r="D224" t="s">
        <v>6</v>
      </c>
      <c r="E224" s="49" t="s">
        <v>1779</v>
      </c>
      <c r="F224" s="49" t="s">
        <v>531</v>
      </c>
      <c r="G224" t="s">
        <v>729</v>
      </c>
      <c r="H224" t="s">
        <v>51</v>
      </c>
      <c r="I224" t="s">
        <v>730</v>
      </c>
      <c r="J224" t="s">
        <v>59</v>
      </c>
      <c r="K224" t="s">
        <v>1648</v>
      </c>
      <c r="L224" t="s">
        <v>1649</v>
      </c>
      <c r="M224" t="s">
        <v>525</v>
      </c>
      <c r="N224" t="s">
        <v>1637</v>
      </c>
      <c r="O224" s="46">
        <v>7</v>
      </c>
      <c r="P224" t="s">
        <v>18</v>
      </c>
      <c r="S224" t="s">
        <v>148</v>
      </c>
      <c r="T224" t="s">
        <v>529</v>
      </c>
      <c r="Z224" t="s">
        <v>1040</v>
      </c>
      <c r="AA224" t="s">
        <v>197</v>
      </c>
      <c r="AB224" t="s">
        <v>154</v>
      </c>
      <c r="AC224" t="s">
        <v>154</v>
      </c>
      <c r="AD224">
        <v>67</v>
      </c>
      <c r="AE224">
        <v>297</v>
      </c>
      <c r="BH224" s="24">
        <v>0</v>
      </c>
      <c r="BI224" s="24">
        <v>0</v>
      </c>
      <c r="BM224">
        <v>40</v>
      </c>
      <c r="BN224">
        <v>177</v>
      </c>
      <c r="BO224">
        <v>4</v>
      </c>
      <c r="BP224">
        <v>6</v>
      </c>
      <c r="BQ224">
        <v>5</v>
      </c>
      <c r="BR224">
        <v>5</v>
      </c>
      <c r="BS224">
        <v>6</v>
      </c>
      <c r="BT224">
        <v>9</v>
      </c>
      <c r="BU224">
        <v>10</v>
      </c>
      <c r="BV224">
        <v>10</v>
      </c>
      <c r="BW224">
        <v>57</v>
      </c>
      <c r="BX224">
        <v>58</v>
      </c>
      <c r="BY224">
        <v>2</v>
      </c>
      <c r="BZ224">
        <v>5</v>
      </c>
      <c r="CA224">
        <v>84</v>
      </c>
      <c r="CB224">
        <v>93</v>
      </c>
      <c r="CC224" t="s">
        <v>531</v>
      </c>
      <c r="CD224" t="s">
        <v>51</v>
      </c>
      <c r="CE224" t="s">
        <v>697</v>
      </c>
      <c r="CF224" t="s">
        <v>154</v>
      </c>
      <c r="CG224" t="s">
        <v>197</v>
      </c>
      <c r="CH224" t="s">
        <v>197</v>
      </c>
      <c r="CI224" t="s">
        <v>197</v>
      </c>
      <c r="CJ224" t="s">
        <v>154</v>
      </c>
      <c r="CK224" t="s">
        <v>197</v>
      </c>
      <c r="CL224" t="s">
        <v>197</v>
      </c>
      <c r="CM224" t="s">
        <v>197</v>
      </c>
      <c r="CN224">
        <v>2015</v>
      </c>
      <c r="CO224">
        <v>2016</v>
      </c>
      <c r="CP224" t="s">
        <v>114</v>
      </c>
      <c r="CR224" t="s">
        <v>147</v>
      </c>
      <c r="CS224" t="s">
        <v>802</v>
      </c>
      <c r="CT224" t="s">
        <v>154</v>
      </c>
      <c r="CU224" t="s">
        <v>197</v>
      </c>
      <c r="CV224" t="s">
        <v>197</v>
      </c>
      <c r="CW224" t="s">
        <v>197</v>
      </c>
      <c r="CX224" t="s">
        <v>197</v>
      </c>
      <c r="CY224">
        <v>27</v>
      </c>
      <c r="CZ224">
        <v>120</v>
      </c>
      <c r="DA224">
        <v>4</v>
      </c>
      <c r="DB224">
        <v>3</v>
      </c>
      <c r="DC224">
        <v>7</v>
      </c>
      <c r="DD224">
        <v>6</v>
      </c>
      <c r="DE224">
        <v>7</v>
      </c>
      <c r="DF224">
        <v>8</v>
      </c>
      <c r="DG224">
        <v>10</v>
      </c>
      <c r="DH224">
        <v>10</v>
      </c>
      <c r="DI224">
        <v>26</v>
      </c>
      <c r="DJ224">
        <v>34</v>
      </c>
      <c r="DK224">
        <v>2</v>
      </c>
      <c r="DL224">
        <v>3</v>
      </c>
      <c r="DM224">
        <v>56</v>
      </c>
      <c r="DN224">
        <v>64</v>
      </c>
      <c r="DO224" t="s">
        <v>684</v>
      </c>
      <c r="DP224" t="s">
        <v>685</v>
      </c>
      <c r="DQ224" t="s">
        <v>697</v>
      </c>
      <c r="DR224" t="s">
        <v>154</v>
      </c>
      <c r="DS224" t="s">
        <v>197</v>
      </c>
      <c r="DT224" t="s">
        <v>197</v>
      </c>
      <c r="DU224" t="s">
        <v>197</v>
      </c>
      <c r="DV224" t="s">
        <v>154</v>
      </c>
      <c r="DW224" t="s">
        <v>197</v>
      </c>
      <c r="DX224" t="s">
        <v>197</v>
      </c>
      <c r="DY224" t="s">
        <v>197</v>
      </c>
      <c r="DZ224">
        <v>2015</v>
      </c>
      <c r="EA224">
        <v>2016</v>
      </c>
      <c r="EB224" t="s">
        <v>111</v>
      </c>
      <c r="ED224" t="s">
        <v>658</v>
      </c>
      <c r="EF224" s="1">
        <v>1</v>
      </c>
      <c r="EG224" s="1">
        <v>0</v>
      </c>
      <c r="EH224" s="1">
        <v>0</v>
      </c>
      <c r="EI224" s="1">
        <v>0</v>
      </c>
      <c r="EJ224" t="s">
        <v>534</v>
      </c>
      <c r="EL224" t="s">
        <v>666</v>
      </c>
      <c r="EM224" t="s">
        <v>197</v>
      </c>
      <c r="EN224" t="s">
        <v>197</v>
      </c>
      <c r="EO224" t="s">
        <v>197</v>
      </c>
      <c r="EP224" t="s">
        <v>197</v>
      </c>
      <c r="EQ224" t="s">
        <v>197</v>
      </c>
      <c r="ER224" t="s">
        <v>197</v>
      </c>
      <c r="ES224" t="s">
        <v>197</v>
      </c>
      <c r="ET224" t="s">
        <v>197</v>
      </c>
      <c r="EU224" t="s">
        <v>197</v>
      </c>
      <c r="EV224" t="s">
        <v>197</v>
      </c>
      <c r="EW224" t="s">
        <v>154</v>
      </c>
      <c r="FG224">
        <v>69</v>
      </c>
      <c r="FH224" t="s">
        <v>148</v>
      </c>
      <c r="FI224" t="s">
        <v>148</v>
      </c>
      <c r="FJ224" t="s">
        <v>148</v>
      </c>
      <c r="FN224" t="s">
        <v>148</v>
      </c>
      <c r="FQ224" t="s">
        <v>706</v>
      </c>
      <c r="FR224" t="s">
        <v>197</v>
      </c>
      <c r="FS224" t="s">
        <v>197</v>
      </c>
      <c r="FT224" t="s">
        <v>197</v>
      </c>
      <c r="FU224" t="s">
        <v>197</v>
      </c>
      <c r="FV224" t="s">
        <v>154</v>
      </c>
      <c r="FW224" t="s">
        <v>197</v>
      </c>
      <c r="FX224" t="s">
        <v>197</v>
      </c>
      <c r="FY224" t="s">
        <v>197</v>
      </c>
      <c r="FZ224" t="s">
        <v>543</v>
      </c>
      <c r="GA224" t="s">
        <v>543</v>
      </c>
      <c r="GB224" t="s">
        <v>544</v>
      </c>
      <c r="GC224" t="s">
        <v>197</v>
      </c>
      <c r="GD224" t="s">
        <v>197</v>
      </c>
      <c r="GE224" t="s">
        <v>197</v>
      </c>
      <c r="GF224" t="s">
        <v>154</v>
      </c>
      <c r="GG224" t="s">
        <v>197</v>
      </c>
      <c r="GH224" t="s">
        <v>147</v>
      </c>
      <c r="GP224" t="s">
        <v>147</v>
      </c>
      <c r="GY224" t="s">
        <v>547</v>
      </c>
      <c r="GZ224" t="s">
        <v>1770</v>
      </c>
      <c r="HA224" t="s">
        <v>197</v>
      </c>
      <c r="HB224" t="s">
        <v>197</v>
      </c>
      <c r="HC224" t="s">
        <v>197</v>
      </c>
      <c r="HD224" t="s">
        <v>197</v>
      </c>
      <c r="HE224" t="s">
        <v>197</v>
      </c>
      <c r="HF224" t="s">
        <v>197</v>
      </c>
      <c r="HG224" t="s">
        <v>154</v>
      </c>
      <c r="HI224" t="s">
        <v>548</v>
      </c>
      <c r="HK224" t="s">
        <v>148</v>
      </c>
      <c r="HL224" t="s">
        <v>574</v>
      </c>
      <c r="HM224" t="s">
        <v>154</v>
      </c>
      <c r="HN224" t="s">
        <v>197</v>
      </c>
      <c r="HO224" t="s">
        <v>197</v>
      </c>
      <c r="HP224" t="s">
        <v>197</v>
      </c>
      <c r="HQ224" t="s">
        <v>197</v>
      </c>
      <c r="HS224" t="s">
        <v>575</v>
      </c>
      <c r="HT224" t="s">
        <v>594</v>
      </c>
      <c r="HU224" t="s">
        <v>985</v>
      </c>
      <c r="HV224" t="s">
        <v>197</v>
      </c>
      <c r="HW224" t="s">
        <v>154</v>
      </c>
      <c r="HX224" t="s">
        <v>197</v>
      </c>
      <c r="HY224" t="s">
        <v>197</v>
      </c>
      <c r="HZ224" t="s">
        <v>197</v>
      </c>
      <c r="IA224" t="s">
        <v>154</v>
      </c>
      <c r="IB224" t="s">
        <v>154</v>
      </c>
      <c r="IC224" t="s">
        <v>197</v>
      </c>
      <c r="ID224" t="s">
        <v>197</v>
      </c>
      <c r="IE224" t="s">
        <v>197</v>
      </c>
      <c r="IF224" t="s">
        <v>197</v>
      </c>
      <c r="IG224" t="s">
        <v>197</v>
      </c>
      <c r="IH224" t="s">
        <v>197</v>
      </c>
      <c r="IJ224" t="s">
        <v>147</v>
      </c>
      <c r="JH224" t="s">
        <v>148</v>
      </c>
      <c r="JI224" t="s">
        <v>612</v>
      </c>
      <c r="JJ224" t="s">
        <v>154</v>
      </c>
      <c r="JK224" t="s">
        <v>197</v>
      </c>
      <c r="JL224" t="s">
        <v>197</v>
      </c>
      <c r="JM224" t="s">
        <v>154</v>
      </c>
      <c r="JN224" t="s">
        <v>197</v>
      </c>
      <c r="JO224" t="s">
        <v>197</v>
      </c>
      <c r="JP224" t="s">
        <v>197</v>
      </c>
      <c r="JQ224" t="s">
        <v>197</v>
      </c>
      <c r="JR224" t="s">
        <v>613</v>
      </c>
      <c r="JS224" t="s">
        <v>197</v>
      </c>
      <c r="JT224" t="s">
        <v>197</v>
      </c>
      <c r="JU224" t="s">
        <v>154</v>
      </c>
      <c r="JV224" t="s">
        <v>197</v>
      </c>
      <c r="JW224" t="s">
        <v>154</v>
      </c>
      <c r="JX224" t="s">
        <v>154</v>
      </c>
      <c r="JY224" t="s">
        <v>197</v>
      </c>
      <c r="JZ224" t="s">
        <v>147</v>
      </c>
      <c r="KA224" t="s">
        <v>180</v>
      </c>
      <c r="KB224" t="s">
        <v>580</v>
      </c>
      <c r="KD224" t="s">
        <v>614</v>
      </c>
      <c r="KE224" t="s">
        <v>154</v>
      </c>
      <c r="KF224" t="s">
        <v>197</v>
      </c>
      <c r="KG224" t="s">
        <v>197</v>
      </c>
      <c r="KH224" t="s">
        <v>197</v>
      </c>
      <c r="KI224" t="s">
        <v>197</v>
      </c>
      <c r="KJ224" t="s">
        <v>154</v>
      </c>
      <c r="KK224" t="s">
        <v>197</v>
      </c>
      <c r="KM224" t="s">
        <v>557</v>
      </c>
      <c r="KN224" t="s">
        <v>148</v>
      </c>
      <c r="KO224" t="s">
        <v>558</v>
      </c>
      <c r="KP224" t="s">
        <v>600</v>
      </c>
      <c r="KR224" t="s">
        <v>148</v>
      </c>
      <c r="KS224" t="s">
        <v>761</v>
      </c>
      <c r="KT224" t="s">
        <v>154</v>
      </c>
      <c r="KU224" t="s">
        <v>197</v>
      </c>
      <c r="KV224" t="s">
        <v>197</v>
      </c>
      <c r="KX224" t="s">
        <v>672</v>
      </c>
      <c r="KY224" t="s">
        <v>154</v>
      </c>
      <c r="KZ224" t="s">
        <v>154</v>
      </c>
      <c r="LA224" t="s">
        <v>197</v>
      </c>
      <c r="LB224" t="s">
        <v>197</v>
      </c>
      <c r="LC224" t="s">
        <v>154</v>
      </c>
      <c r="LD224" t="s">
        <v>197</v>
      </c>
      <c r="LE224" t="s">
        <v>197</v>
      </c>
      <c r="LF224" t="s">
        <v>197</v>
      </c>
      <c r="LG224" t="s">
        <v>197</v>
      </c>
      <c r="LH224" t="s">
        <v>197</v>
      </c>
      <c r="LJ224">
        <v>3</v>
      </c>
      <c r="LK224" s="24"/>
    </row>
    <row r="225" spans="1:323" x14ac:dyDescent="0.25">
      <c r="A225" s="48">
        <v>44553</v>
      </c>
      <c r="B225" s="48">
        <v>44561</v>
      </c>
      <c r="C225" t="s">
        <v>25</v>
      </c>
      <c r="D225" t="s">
        <v>6</v>
      </c>
      <c r="E225" s="49" t="s">
        <v>1779</v>
      </c>
      <c r="F225" s="49" t="s">
        <v>531</v>
      </c>
      <c r="G225" t="s">
        <v>729</v>
      </c>
      <c r="H225" t="s">
        <v>51</v>
      </c>
      <c r="I225" t="s">
        <v>730</v>
      </c>
      <c r="J225" t="s">
        <v>59</v>
      </c>
      <c r="K225" t="s">
        <v>1650</v>
      </c>
      <c r="L225" t="s">
        <v>1651</v>
      </c>
      <c r="M225" t="s">
        <v>525</v>
      </c>
      <c r="N225" t="s">
        <v>676</v>
      </c>
      <c r="O225" s="46">
        <v>23</v>
      </c>
      <c r="P225" t="s">
        <v>18</v>
      </c>
      <c r="S225" t="s">
        <v>148</v>
      </c>
      <c r="W225">
        <v>0</v>
      </c>
      <c r="X225">
        <v>0</v>
      </c>
      <c r="Z225" t="s">
        <v>1638</v>
      </c>
      <c r="AA225" t="s">
        <v>154</v>
      </c>
      <c r="AB225" t="s">
        <v>154</v>
      </c>
      <c r="AC225" t="s">
        <v>154</v>
      </c>
      <c r="AD225">
        <v>207</v>
      </c>
      <c r="AE225">
        <v>880</v>
      </c>
      <c r="AF225">
        <v>102</v>
      </c>
      <c r="AG225">
        <v>440</v>
      </c>
      <c r="AH225">
        <v>10</v>
      </c>
      <c r="AI225">
        <v>12</v>
      </c>
      <c r="AJ225">
        <v>25</v>
      </c>
      <c r="AK225">
        <v>32</v>
      </c>
      <c r="AL225">
        <v>37</v>
      </c>
      <c r="AM225">
        <v>43</v>
      </c>
      <c r="AN225">
        <v>17</v>
      </c>
      <c r="AO225">
        <v>20</v>
      </c>
      <c r="AP225">
        <v>110</v>
      </c>
      <c r="AQ225">
        <v>115</v>
      </c>
      <c r="AR225">
        <v>8</v>
      </c>
      <c r="AS225">
        <v>11</v>
      </c>
      <c r="AT225">
        <v>207</v>
      </c>
      <c r="AU225">
        <v>233</v>
      </c>
      <c r="AV225" t="s">
        <v>531</v>
      </c>
      <c r="AW225" t="s">
        <v>51</v>
      </c>
      <c r="AX225" t="s">
        <v>59</v>
      </c>
      <c r="AY225" t="s">
        <v>697</v>
      </c>
      <c r="AZ225" t="s">
        <v>154</v>
      </c>
      <c r="BA225" t="s">
        <v>197</v>
      </c>
      <c r="BB225" t="s">
        <v>197</v>
      </c>
      <c r="BC225" t="s">
        <v>197</v>
      </c>
      <c r="BD225" t="s">
        <v>154</v>
      </c>
      <c r="BE225" t="s">
        <v>197</v>
      </c>
      <c r="BF225" t="s">
        <v>197</v>
      </c>
      <c r="BG225" t="s">
        <v>197</v>
      </c>
      <c r="BH225" s="24">
        <v>2021</v>
      </c>
      <c r="BI225" s="24">
        <v>2021</v>
      </c>
      <c r="BJ225" t="s">
        <v>111</v>
      </c>
      <c r="BL225" t="s">
        <v>658</v>
      </c>
      <c r="BM225">
        <v>85</v>
      </c>
      <c r="BN225">
        <v>350</v>
      </c>
      <c r="BO225">
        <v>7</v>
      </c>
      <c r="BP225">
        <v>12</v>
      </c>
      <c r="BQ225">
        <v>15</v>
      </c>
      <c r="BR225">
        <v>22</v>
      </c>
      <c r="BS225">
        <v>26</v>
      </c>
      <c r="BT225">
        <v>37</v>
      </c>
      <c r="BU225">
        <v>18</v>
      </c>
      <c r="BV225">
        <v>22</v>
      </c>
      <c r="BW225">
        <v>88</v>
      </c>
      <c r="BX225">
        <v>92</v>
      </c>
      <c r="BY225">
        <v>5</v>
      </c>
      <c r="BZ225">
        <v>6</v>
      </c>
      <c r="CA225">
        <v>159</v>
      </c>
      <c r="CB225">
        <v>191</v>
      </c>
      <c r="CC225" t="s">
        <v>531</v>
      </c>
      <c r="CD225" t="s">
        <v>39</v>
      </c>
      <c r="CE225" t="s">
        <v>697</v>
      </c>
      <c r="CF225" t="s">
        <v>154</v>
      </c>
      <c r="CG225" t="s">
        <v>197</v>
      </c>
      <c r="CH225" t="s">
        <v>197</v>
      </c>
      <c r="CI225" t="s">
        <v>197</v>
      </c>
      <c r="CJ225" t="s">
        <v>154</v>
      </c>
      <c r="CK225" t="s">
        <v>197</v>
      </c>
      <c r="CL225" t="s">
        <v>197</v>
      </c>
      <c r="CM225" t="s">
        <v>197</v>
      </c>
      <c r="CN225">
        <v>2015</v>
      </c>
      <c r="CO225">
        <v>2018</v>
      </c>
      <c r="CP225" t="s">
        <v>114</v>
      </c>
      <c r="CR225" t="s">
        <v>147</v>
      </c>
      <c r="CS225" t="s">
        <v>802</v>
      </c>
      <c r="CT225" t="s">
        <v>154</v>
      </c>
      <c r="CU225" t="s">
        <v>197</v>
      </c>
      <c r="CV225" t="s">
        <v>197</v>
      </c>
      <c r="CW225" t="s">
        <v>197</v>
      </c>
      <c r="CX225" t="s">
        <v>197</v>
      </c>
      <c r="CY225">
        <v>20</v>
      </c>
      <c r="CZ225">
        <v>90</v>
      </c>
      <c r="DA225">
        <v>3</v>
      </c>
      <c r="DB225">
        <v>5</v>
      </c>
      <c r="DC225">
        <v>7</v>
      </c>
      <c r="DD225">
        <v>9</v>
      </c>
      <c r="DE225">
        <v>8</v>
      </c>
      <c r="DF225">
        <v>12</v>
      </c>
      <c r="DG225">
        <v>4</v>
      </c>
      <c r="DH225">
        <v>6</v>
      </c>
      <c r="DI225">
        <v>15</v>
      </c>
      <c r="DJ225">
        <v>18</v>
      </c>
      <c r="DK225">
        <v>1</v>
      </c>
      <c r="DL225">
        <v>2</v>
      </c>
      <c r="DM225">
        <v>38</v>
      </c>
      <c r="DN225">
        <v>52</v>
      </c>
      <c r="DO225" t="s">
        <v>567</v>
      </c>
      <c r="DP225" t="s">
        <v>607</v>
      </c>
      <c r="DQ225" t="s">
        <v>697</v>
      </c>
      <c r="DR225" t="s">
        <v>154</v>
      </c>
      <c r="DS225" t="s">
        <v>197</v>
      </c>
      <c r="DT225" t="s">
        <v>197</v>
      </c>
      <c r="DU225" t="s">
        <v>197</v>
      </c>
      <c r="DV225" t="s">
        <v>154</v>
      </c>
      <c r="DW225" t="s">
        <v>197</v>
      </c>
      <c r="DX225" t="s">
        <v>197</v>
      </c>
      <c r="DY225" t="s">
        <v>197</v>
      </c>
      <c r="DZ225">
        <v>2015</v>
      </c>
      <c r="EA225">
        <v>2015</v>
      </c>
      <c r="EB225" t="s">
        <v>111</v>
      </c>
      <c r="ED225" t="s">
        <v>658</v>
      </c>
      <c r="EF225" s="1">
        <v>0.91787439613526567</v>
      </c>
      <c r="EG225" s="1">
        <v>0</v>
      </c>
      <c r="EH225" s="1">
        <v>8.2125603864734303E-2</v>
      </c>
      <c r="EI225" s="1">
        <v>0</v>
      </c>
      <c r="EJ225" t="s">
        <v>534</v>
      </c>
      <c r="EL225" t="s">
        <v>1652</v>
      </c>
      <c r="EM225" t="s">
        <v>197</v>
      </c>
      <c r="EN225" t="s">
        <v>197</v>
      </c>
      <c r="EO225" t="s">
        <v>154</v>
      </c>
      <c r="EP225" t="s">
        <v>154</v>
      </c>
      <c r="EQ225" t="s">
        <v>197</v>
      </c>
      <c r="ER225" t="s">
        <v>197</v>
      </c>
      <c r="ES225" t="s">
        <v>197</v>
      </c>
      <c r="ET225" t="s">
        <v>154</v>
      </c>
      <c r="EU225" t="s">
        <v>197</v>
      </c>
      <c r="EV225" t="s">
        <v>197</v>
      </c>
      <c r="EW225" t="s">
        <v>197</v>
      </c>
      <c r="FC225" t="s">
        <v>540</v>
      </c>
      <c r="FE225" t="s">
        <v>540</v>
      </c>
      <c r="FF225" t="s">
        <v>540</v>
      </c>
      <c r="FG225">
        <v>127</v>
      </c>
      <c r="FH225" t="s">
        <v>148</v>
      </c>
      <c r="FI225" t="s">
        <v>148</v>
      </c>
      <c r="FJ225" t="s">
        <v>148</v>
      </c>
      <c r="FN225" t="s">
        <v>148</v>
      </c>
      <c r="FQ225" t="s">
        <v>688</v>
      </c>
      <c r="FR225" t="s">
        <v>197</v>
      </c>
      <c r="FS225" t="s">
        <v>154</v>
      </c>
      <c r="FT225" t="s">
        <v>197</v>
      </c>
      <c r="FU225" t="s">
        <v>197</v>
      </c>
      <c r="FV225" t="s">
        <v>154</v>
      </c>
      <c r="FW225" t="s">
        <v>197</v>
      </c>
      <c r="FX225" t="s">
        <v>197</v>
      </c>
      <c r="FY225" t="s">
        <v>197</v>
      </c>
      <c r="FZ225" t="s">
        <v>550</v>
      </c>
      <c r="GA225" t="s">
        <v>543</v>
      </c>
      <c r="GB225" t="s">
        <v>573</v>
      </c>
      <c r="GC225" t="s">
        <v>197</v>
      </c>
      <c r="GD225" t="s">
        <v>197</v>
      </c>
      <c r="GE225" t="s">
        <v>154</v>
      </c>
      <c r="GF225" t="s">
        <v>197</v>
      </c>
      <c r="GG225" t="s">
        <v>197</v>
      </c>
      <c r="GH225" t="s">
        <v>147</v>
      </c>
      <c r="GP225" t="s">
        <v>147</v>
      </c>
      <c r="GY225" t="s">
        <v>839</v>
      </c>
      <c r="GZ225" t="s">
        <v>1770</v>
      </c>
      <c r="HA225" t="s">
        <v>197</v>
      </c>
      <c r="HB225" t="s">
        <v>197</v>
      </c>
      <c r="HC225" t="s">
        <v>197</v>
      </c>
      <c r="HD225" t="s">
        <v>197</v>
      </c>
      <c r="HE225" t="s">
        <v>197</v>
      </c>
      <c r="HF225" t="s">
        <v>197</v>
      </c>
      <c r="HG225" t="s">
        <v>154</v>
      </c>
      <c r="HH225" t="s">
        <v>632</v>
      </c>
      <c r="HI225" t="s">
        <v>973</v>
      </c>
      <c r="HK225" t="s">
        <v>148</v>
      </c>
      <c r="HL225" t="s">
        <v>574</v>
      </c>
      <c r="HM225" t="s">
        <v>154</v>
      </c>
      <c r="HN225" t="s">
        <v>197</v>
      </c>
      <c r="HO225" t="s">
        <v>197</v>
      </c>
      <c r="HP225" t="s">
        <v>197</v>
      </c>
      <c r="HQ225" t="s">
        <v>197</v>
      </c>
      <c r="HS225" t="s">
        <v>550</v>
      </c>
      <c r="HU225" t="s">
        <v>551</v>
      </c>
      <c r="HV225" t="s">
        <v>197</v>
      </c>
      <c r="HW225" t="s">
        <v>197</v>
      </c>
      <c r="HX225" t="s">
        <v>197</v>
      </c>
      <c r="HY225" t="s">
        <v>197</v>
      </c>
      <c r="HZ225" t="s">
        <v>197</v>
      </c>
      <c r="IA225" t="s">
        <v>154</v>
      </c>
      <c r="IB225" t="s">
        <v>197</v>
      </c>
      <c r="IC225" t="s">
        <v>197</v>
      </c>
      <c r="ID225" t="s">
        <v>154</v>
      </c>
      <c r="IE225" t="s">
        <v>197</v>
      </c>
      <c r="IF225" t="s">
        <v>197</v>
      </c>
      <c r="IG225" t="s">
        <v>154</v>
      </c>
      <c r="IH225" t="s">
        <v>197</v>
      </c>
      <c r="II225" t="s">
        <v>1653</v>
      </c>
      <c r="IJ225" t="s">
        <v>147</v>
      </c>
      <c r="JH225" t="s">
        <v>148</v>
      </c>
      <c r="JI225" t="s">
        <v>717</v>
      </c>
      <c r="JJ225" t="s">
        <v>154</v>
      </c>
      <c r="JK225" t="s">
        <v>197</v>
      </c>
      <c r="JL225" t="s">
        <v>197</v>
      </c>
      <c r="JM225" t="s">
        <v>154</v>
      </c>
      <c r="JN225" t="s">
        <v>154</v>
      </c>
      <c r="JO225" t="s">
        <v>197</v>
      </c>
      <c r="JP225" t="s">
        <v>197</v>
      </c>
      <c r="JQ225" t="s">
        <v>197</v>
      </c>
      <c r="JR225" t="s">
        <v>554</v>
      </c>
      <c r="JS225" t="s">
        <v>197</v>
      </c>
      <c r="JT225" t="s">
        <v>197</v>
      </c>
      <c r="JU225" t="s">
        <v>154</v>
      </c>
      <c r="JV225" t="s">
        <v>197</v>
      </c>
      <c r="JW225" t="s">
        <v>154</v>
      </c>
      <c r="JX225" t="s">
        <v>197</v>
      </c>
      <c r="JY225" t="s">
        <v>197</v>
      </c>
      <c r="JZ225" t="s">
        <v>147</v>
      </c>
      <c r="KA225" t="s">
        <v>167</v>
      </c>
      <c r="KB225" t="s">
        <v>580</v>
      </c>
      <c r="KD225" t="s">
        <v>614</v>
      </c>
      <c r="KE225" t="s">
        <v>154</v>
      </c>
      <c r="KF225" t="s">
        <v>197</v>
      </c>
      <c r="KG225" t="s">
        <v>197</v>
      </c>
      <c r="KH225" t="s">
        <v>197</v>
      </c>
      <c r="KI225" t="s">
        <v>197</v>
      </c>
      <c r="KJ225" t="s">
        <v>154</v>
      </c>
      <c r="KK225" t="s">
        <v>197</v>
      </c>
      <c r="KM225" t="s">
        <v>557</v>
      </c>
      <c r="KN225" t="s">
        <v>148</v>
      </c>
      <c r="KO225" t="s">
        <v>641</v>
      </c>
      <c r="KP225" t="s">
        <v>559</v>
      </c>
      <c r="KR225" t="s">
        <v>148</v>
      </c>
      <c r="KS225" t="s">
        <v>761</v>
      </c>
      <c r="KT225" t="s">
        <v>154</v>
      </c>
      <c r="KU225" t="s">
        <v>197</v>
      </c>
      <c r="KV225" t="s">
        <v>197</v>
      </c>
      <c r="KX225" t="s">
        <v>913</v>
      </c>
      <c r="KY225" t="s">
        <v>154</v>
      </c>
      <c r="KZ225" t="s">
        <v>197</v>
      </c>
      <c r="LA225" t="s">
        <v>197</v>
      </c>
      <c r="LB225" t="s">
        <v>197</v>
      </c>
      <c r="LC225" t="s">
        <v>154</v>
      </c>
      <c r="LD225" t="s">
        <v>197</v>
      </c>
      <c r="LE225" t="s">
        <v>197</v>
      </c>
      <c r="LF225" t="s">
        <v>154</v>
      </c>
      <c r="LG225" t="s">
        <v>197</v>
      </c>
      <c r="LH225" t="s">
        <v>197</v>
      </c>
      <c r="LJ225">
        <v>2</v>
      </c>
      <c r="LK225" s="24"/>
    </row>
    <row r="226" spans="1:323" x14ac:dyDescent="0.25">
      <c r="A226" s="48">
        <v>44553</v>
      </c>
      <c r="B226" s="48">
        <v>44561</v>
      </c>
      <c r="C226" t="s">
        <v>25</v>
      </c>
      <c r="D226" t="s">
        <v>6</v>
      </c>
      <c r="E226" s="49" t="s">
        <v>1779</v>
      </c>
      <c r="F226" s="49" t="s">
        <v>531</v>
      </c>
      <c r="G226" t="s">
        <v>729</v>
      </c>
      <c r="H226" t="s">
        <v>51</v>
      </c>
      <c r="I226" t="s">
        <v>730</v>
      </c>
      <c r="J226" t="s">
        <v>59</v>
      </c>
      <c r="K226" t="s">
        <v>1654</v>
      </c>
      <c r="L226" t="s">
        <v>1655</v>
      </c>
      <c r="M226" t="s">
        <v>525</v>
      </c>
      <c r="N226" t="s">
        <v>1656</v>
      </c>
      <c r="O226" s="46">
        <v>3</v>
      </c>
      <c r="P226" t="s">
        <v>18</v>
      </c>
      <c r="S226" t="s">
        <v>148</v>
      </c>
      <c r="T226" t="s">
        <v>529</v>
      </c>
      <c r="Z226" t="s">
        <v>128</v>
      </c>
      <c r="AA226" t="s">
        <v>197</v>
      </c>
      <c r="AB226" t="s">
        <v>154</v>
      </c>
      <c r="AC226" t="s">
        <v>197</v>
      </c>
      <c r="AD226">
        <v>150</v>
      </c>
      <c r="AE226">
        <v>755</v>
      </c>
      <c r="BH226" s="24">
        <v>0</v>
      </c>
      <c r="BI226" s="24">
        <v>0</v>
      </c>
      <c r="BM226">
        <v>150</v>
      </c>
      <c r="BN226">
        <v>755</v>
      </c>
      <c r="BO226">
        <v>23</v>
      </c>
      <c r="BP226">
        <v>23</v>
      </c>
      <c r="BQ226">
        <v>38</v>
      </c>
      <c r="BR226">
        <v>44</v>
      </c>
      <c r="BS226">
        <v>53</v>
      </c>
      <c r="BT226">
        <v>53</v>
      </c>
      <c r="BU226">
        <v>60</v>
      </c>
      <c r="BV226">
        <v>68</v>
      </c>
      <c r="BW226">
        <v>143</v>
      </c>
      <c r="BX226">
        <v>204</v>
      </c>
      <c r="BY226">
        <v>23</v>
      </c>
      <c r="BZ226">
        <v>23</v>
      </c>
      <c r="CA226">
        <v>340</v>
      </c>
      <c r="CB226">
        <v>415</v>
      </c>
      <c r="CC226" t="s">
        <v>531</v>
      </c>
      <c r="CD226" t="s">
        <v>39</v>
      </c>
      <c r="CE226" t="s">
        <v>656</v>
      </c>
      <c r="CF226" t="s">
        <v>154</v>
      </c>
      <c r="CG226" t="s">
        <v>197</v>
      </c>
      <c r="CH226" t="s">
        <v>197</v>
      </c>
      <c r="CI226" t="s">
        <v>197</v>
      </c>
      <c r="CJ226" t="s">
        <v>154</v>
      </c>
      <c r="CK226" t="s">
        <v>154</v>
      </c>
      <c r="CL226" t="s">
        <v>197</v>
      </c>
      <c r="CM226" t="s">
        <v>197</v>
      </c>
      <c r="CN226">
        <v>2016</v>
      </c>
      <c r="CO226">
        <v>2018</v>
      </c>
      <c r="CP226" t="s">
        <v>114</v>
      </c>
      <c r="CR226" t="s">
        <v>147</v>
      </c>
      <c r="CS226" t="s">
        <v>802</v>
      </c>
      <c r="CT226" t="s">
        <v>154</v>
      </c>
      <c r="CU226" t="s">
        <v>197</v>
      </c>
      <c r="CV226" t="s">
        <v>197</v>
      </c>
      <c r="CW226" t="s">
        <v>197</v>
      </c>
      <c r="CX226" t="s">
        <v>197</v>
      </c>
      <c r="DZ226">
        <v>0</v>
      </c>
      <c r="EA226">
        <v>0</v>
      </c>
      <c r="EF226" s="1">
        <v>0.95945945945945943</v>
      </c>
      <c r="EG226" s="1">
        <v>0</v>
      </c>
      <c r="EH226" s="1">
        <v>4.0540540540540543E-2</v>
      </c>
      <c r="EI226" s="1">
        <v>0</v>
      </c>
      <c r="EJ226" t="s">
        <v>534</v>
      </c>
      <c r="EL226" t="s">
        <v>666</v>
      </c>
      <c r="EM226" t="s">
        <v>197</v>
      </c>
      <c r="EN226" t="s">
        <v>197</v>
      </c>
      <c r="EO226" t="s">
        <v>197</v>
      </c>
      <c r="EP226" t="s">
        <v>197</v>
      </c>
      <c r="EQ226" t="s">
        <v>197</v>
      </c>
      <c r="ER226" t="s">
        <v>197</v>
      </c>
      <c r="ES226" t="s">
        <v>197</v>
      </c>
      <c r="ET226" t="s">
        <v>197</v>
      </c>
      <c r="EU226" t="s">
        <v>197</v>
      </c>
      <c r="EV226" t="s">
        <v>197</v>
      </c>
      <c r="EW226" t="s">
        <v>154</v>
      </c>
      <c r="FG226">
        <v>63</v>
      </c>
      <c r="FH226" t="s">
        <v>148</v>
      </c>
      <c r="FI226" t="s">
        <v>148</v>
      </c>
      <c r="FJ226" t="s">
        <v>148</v>
      </c>
      <c r="FN226" t="s">
        <v>148</v>
      </c>
      <c r="FQ226" t="s">
        <v>706</v>
      </c>
      <c r="FR226" t="s">
        <v>197</v>
      </c>
      <c r="FS226" t="s">
        <v>197</v>
      </c>
      <c r="FT226" t="s">
        <v>197</v>
      </c>
      <c r="FU226" t="s">
        <v>197</v>
      </c>
      <c r="FV226" t="s">
        <v>154</v>
      </c>
      <c r="FW226" t="s">
        <v>197</v>
      </c>
      <c r="FX226" t="s">
        <v>197</v>
      </c>
      <c r="FY226" t="s">
        <v>197</v>
      </c>
      <c r="FZ226" t="s">
        <v>543</v>
      </c>
      <c r="GA226" t="s">
        <v>543</v>
      </c>
      <c r="GB226" t="s">
        <v>544</v>
      </c>
      <c r="GC226" t="s">
        <v>197</v>
      </c>
      <c r="GD226" t="s">
        <v>197</v>
      </c>
      <c r="GE226" t="s">
        <v>197</v>
      </c>
      <c r="GF226" t="s">
        <v>154</v>
      </c>
      <c r="GG226" t="s">
        <v>197</v>
      </c>
      <c r="GH226" t="s">
        <v>147</v>
      </c>
      <c r="GP226" t="s">
        <v>147</v>
      </c>
      <c r="GY226" t="s">
        <v>547</v>
      </c>
      <c r="GZ226" t="s">
        <v>1770</v>
      </c>
      <c r="HA226" t="s">
        <v>197</v>
      </c>
      <c r="HB226" t="s">
        <v>197</v>
      </c>
      <c r="HC226" t="s">
        <v>197</v>
      </c>
      <c r="HD226" t="s">
        <v>197</v>
      </c>
      <c r="HE226" t="s">
        <v>197</v>
      </c>
      <c r="HF226" t="s">
        <v>197</v>
      </c>
      <c r="HG226" t="s">
        <v>154</v>
      </c>
      <c r="HI226" t="s">
        <v>1657</v>
      </c>
      <c r="HK226" t="s">
        <v>148</v>
      </c>
      <c r="HL226" t="s">
        <v>574</v>
      </c>
      <c r="HM226" t="s">
        <v>154</v>
      </c>
      <c r="HN226" t="s">
        <v>197</v>
      </c>
      <c r="HO226" t="s">
        <v>197</v>
      </c>
      <c r="HP226" t="s">
        <v>197</v>
      </c>
      <c r="HQ226" t="s">
        <v>197</v>
      </c>
      <c r="HS226" t="s">
        <v>575</v>
      </c>
      <c r="HT226" t="s">
        <v>594</v>
      </c>
      <c r="HU226" t="s">
        <v>1658</v>
      </c>
      <c r="HV226" t="s">
        <v>197</v>
      </c>
      <c r="HW226" t="s">
        <v>154</v>
      </c>
      <c r="HX226" t="s">
        <v>154</v>
      </c>
      <c r="HY226" t="s">
        <v>197</v>
      </c>
      <c r="HZ226" t="s">
        <v>197</v>
      </c>
      <c r="IA226" t="s">
        <v>154</v>
      </c>
      <c r="IB226" t="s">
        <v>197</v>
      </c>
      <c r="IC226" t="s">
        <v>197</v>
      </c>
      <c r="ID226" t="s">
        <v>197</v>
      </c>
      <c r="IE226" t="s">
        <v>197</v>
      </c>
      <c r="IF226" t="s">
        <v>197</v>
      </c>
      <c r="IG226" t="s">
        <v>197</v>
      </c>
      <c r="IH226" t="s">
        <v>197</v>
      </c>
      <c r="IJ226" t="s">
        <v>147</v>
      </c>
      <c r="JH226" t="s">
        <v>148</v>
      </c>
      <c r="JI226" t="s">
        <v>612</v>
      </c>
      <c r="JJ226" t="s">
        <v>154</v>
      </c>
      <c r="JK226" t="s">
        <v>197</v>
      </c>
      <c r="JL226" t="s">
        <v>197</v>
      </c>
      <c r="JM226" t="s">
        <v>154</v>
      </c>
      <c r="JN226" t="s">
        <v>197</v>
      </c>
      <c r="JO226" t="s">
        <v>197</v>
      </c>
      <c r="JP226" t="s">
        <v>197</v>
      </c>
      <c r="JQ226" t="s">
        <v>197</v>
      </c>
      <c r="JR226" t="s">
        <v>613</v>
      </c>
      <c r="JS226" t="s">
        <v>197</v>
      </c>
      <c r="JT226" t="s">
        <v>197</v>
      </c>
      <c r="JU226" t="s">
        <v>154</v>
      </c>
      <c r="JV226" t="s">
        <v>197</v>
      </c>
      <c r="JW226" t="s">
        <v>154</v>
      </c>
      <c r="JX226" t="s">
        <v>154</v>
      </c>
      <c r="JY226" t="s">
        <v>197</v>
      </c>
      <c r="JZ226" t="s">
        <v>147</v>
      </c>
      <c r="KA226" t="s">
        <v>182</v>
      </c>
      <c r="KB226" t="s">
        <v>580</v>
      </c>
      <c r="KD226" t="s">
        <v>614</v>
      </c>
      <c r="KE226" t="s">
        <v>154</v>
      </c>
      <c r="KF226" t="s">
        <v>197</v>
      </c>
      <c r="KG226" t="s">
        <v>197</v>
      </c>
      <c r="KH226" t="s">
        <v>197</v>
      </c>
      <c r="KI226" t="s">
        <v>197</v>
      </c>
      <c r="KJ226" t="s">
        <v>154</v>
      </c>
      <c r="KK226" t="s">
        <v>197</v>
      </c>
      <c r="KM226" t="s">
        <v>557</v>
      </c>
      <c r="KN226" t="s">
        <v>148</v>
      </c>
      <c r="KO226" t="s">
        <v>558</v>
      </c>
      <c r="KP226" t="s">
        <v>600</v>
      </c>
      <c r="KR226" t="s">
        <v>148</v>
      </c>
      <c r="KS226" t="s">
        <v>761</v>
      </c>
      <c r="KT226" t="s">
        <v>154</v>
      </c>
      <c r="KU226" t="s">
        <v>197</v>
      </c>
      <c r="KV226" t="s">
        <v>197</v>
      </c>
      <c r="KX226" t="s">
        <v>913</v>
      </c>
      <c r="KY226" t="s">
        <v>154</v>
      </c>
      <c r="KZ226" t="s">
        <v>197</v>
      </c>
      <c r="LA226" t="s">
        <v>197</v>
      </c>
      <c r="LB226" t="s">
        <v>197</v>
      </c>
      <c r="LC226" t="s">
        <v>154</v>
      </c>
      <c r="LD226" t="s">
        <v>197</v>
      </c>
      <c r="LE226" t="s">
        <v>197</v>
      </c>
      <c r="LF226" t="s">
        <v>154</v>
      </c>
      <c r="LG226" t="s">
        <v>197</v>
      </c>
      <c r="LH226" t="s">
        <v>197</v>
      </c>
      <c r="LJ226">
        <v>3</v>
      </c>
      <c r="LK226" s="24"/>
    </row>
    <row r="227" spans="1:323" x14ac:dyDescent="0.25">
      <c r="A227" s="48">
        <v>44552</v>
      </c>
      <c r="B227" s="48">
        <v>44561</v>
      </c>
      <c r="C227" t="s">
        <v>25</v>
      </c>
      <c r="D227" t="s">
        <v>6</v>
      </c>
      <c r="E227" s="49" t="s">
        <v>1779</v>
      </c>
      <c r="F227" s="49" t="s">
        <v>531</v>
      </c>
      <c r="G227" t="s">
        <v>729</v>
      </c>
      <c r="H227" t="s">
        <v>51</v>
      </c>
      <c r="I227" t="s">
        <v>730</v>
      </c>
      <c r="J227" t="s">
        <v>59</v>
      </c>
      <c r="K227" t="s">
        <v>1659</v>
      </c>
      <c r="L227" t="s">
        <v>1660</v>
      </c>
      <c r="M227" t="s">
        <v>525</v>
      </c>
      <c r="N227" t="s">
        <v>1039</v>
      </c>
      <c r="O227" s="46">
        <v>3</v>
      </c>
      <c r="P227" t="s">
        <v>18</v>
      </c>
      <c r="S227" t="s">
        <v>148</v>
      </c>
      <c r="T227" t="s">
        <v>529</v>
      </c>
      <c r="Z227" t="s">
        <v>1443</v>
      </c>
      <c r="AA227" t="s">
        <v>154</v>
      </c>
      <c r="AB227" t="s">
        <v>154</v>
      </c>
      <c r="AC227" t="s">
        <v>197</v>
      </c>
      <c r="AD227">
        <v>167</v>
      </c>
      <c r="AE227">
        <v>710</v>
      </c>
      <c r="AF227">
        <v>62</v>
      </c>
      <c r="AG227">
        <v>280</v>
      </c>
      <c r="AH227">
        <v>5</v>
      </c>
      <c r="AI227">
        <v>6</v>
      </c>
      <c r="AJ227">
        <v>14</v>
      </c>
      <c r="AK227">
        <v>17</v>
      </c>
      <c r="AL227">
        <v>19</v>
      </c>
      <c r="AM227">
        <v>24</v>
      </c>
      <c r="AN227">
        <v>14</v>
      </c>
      <c r="AO227">
        <v>20</v>
      </c>
      <c r="AP227">
        <v>70</v>
      </c>
      <c r="AQ227">
        <v>80</v>
      </c>
      <c r="AR227">
        <v>4</v>
      </c>
      <c r="AS227">
        <v>7</v>
      </c>
      <c r="AT227">
        <v>126</v>
      </c>
      <c r="AU227">
        <v>154</v>
      </c>
      <c r="AV227" t="s">
        <v>531</v>
      </c>
      <c r="AW227" t="s">
        <v>51</v>
      </c>
      <c r="AX227" t="s">
        <v>59</v>
      </c>
      <c r="AY227" t="s">
        <v>697</v>
      </c>
      <c r="AZ227" t="s">
        <v>154</v>
      </c>
      <c r="BA227" t="s">
        <v>197</v>
      </c>
      <c r="BB227" t="s">
        <v>197</v>
      </c>
      <c r="BC227" t="s">
        <v>197</v>
      </c>
      <c r="BD227" t="s">
        <v>154</v>
      </c>
      <c r="BE227" t="s">
        <v>197</v>
      </c>
      <c r="BF227" t="s">
        <v>197</v>
      </c>
      <c r="BG227" t="s">
        <v>197</v>
      </c>
      <c r="BH227" s="24">
        <v>2015</v>
      </c>
      <c r="BI227" s="24">
        <v>2017</v>
      </c>
      <c r="BJ227" t="s">
        <v>111</v>
      </c>
      <c r="BL227" t="s">
        <v>658</v>
      </c>
      <c r="BM227">
        <v>105</v>
      </c>
      <c r="BN227">
        <v>430</v>
      </c>
      <c r="BO227">
        <v>10</v>
      </c>
      <c r="BP227">
        <v>14</v>
      </c>
      <c r="BQ227">
        <v>20</v>
      </c>
      <c r="BR227">
        <v>23</v>
      </c>
      <c r="BS227">
        <v>27</v>
      </c>
      <c r="BT227">
        <v>30</v>
      </c>
      <c r="BU227">
        <v>10</v>
      </c>
      <c r="BV227">
        <v>18</v>
      </c>
      <c r="BW227">
        <v>120</v>
      </c>
      <c r="BX227">
        <v>135</v>
      </c>
      <c r="BY227">
        <v>10</v>
      </c>
      <c r="BZ227">
        <v>13</v>
      </c>
      <c r="CA227">
        <v>197</v>
      </c>
      <c r="CB227">
        <v>233</v>
      </c>
      <c r="CC227" t="s">
        <v>531</v>
      </c>
      <c r="CD227" t="s">
        <v>51</v>
      </c>
      <c r="CE227" t="s">
        <v>697</v>
      </c>
      <c r="CF227" t="s">
        <v>154</v>
      </c>
      <c r="CG227" t="s">
        <v>197</v>
      </c>
      <c r="CH227" t="s">
        <v>197</v>
      </c>
      <c r="CI227" t="s">
        <v>197</v>
      </c>
      <c r="CJ227" t="s">
        <v>154</v>
      </c>
      <c r="CK227" t="s">
        <v>197</v>
      </c>
      <c r="CL227" t="s">
        <v>197</v>
      </c>
      <c r="CM227" t="s">
        <v>197</v>
      </c>
      <c r="CN227">
        <v>2015</v>
      </c>
      <c r="CO227">
        <v>2017</v>
      </c>
      <c r="CP227" t="s">
        <v>112</v>
      </c>
      <c r="CR227" t="s">
        <v>147</v>
      </c>
      <c r="CS227" t="s">
        <v>802</v>
      </c>
      <c r="CT227" t="s">
        <v>154</v>
      </c>
      <c r="CU227" t="s">
        <v>197</v>
      </c>
      <c r="CV227" t="s">
        <v>197</v>
      </c>
      <c r="CW227" t="s">
        <v>197</v>
      </c>
      <c r="CX227" t="s">
        <v>197</v>
      </c>
      <c r="DZ227">
        <v>0</v>
      </c>
      <c r="EA227">
        <v>0</v>
      </c>
      <c r="EF227" s="1">
        <v>1</v>
      </c>
      <c r="EG227" s="1">
        <v>0</v>
      </c>
      <c r="EH227" s="1">
        <v>0</v>
      </c>
      <c r="EI227" s="1">
        <v>0</v>
      </c>
      <c r="EJ227" t="s">
        <v>534</v>
      </c>
      <c r="EL227" t="s">
        <v>666</v>
      </c>
      <c r="EM227" t="s">
        <v>197</v>
      </c>
      <c r="EN227" t="s">
        <v>197</v>
      </c>
      <c r="EO227" t="s">
        <v>197</v>
      </c>
      <c r="EP227" t="s">
        <v>197</v>
      </c>
      <c r="EQ227" t="s">
        <v>197</v>
      </c>
      <c r="ER227" t="s">
        <v>197</v>
      </c>
      <c r="ES227" t="s">
        <v>197</v>
      </c>
      <c r="ET227" t="s">
        <v>197</v>
      </c>
      <c r="EU227" t="s">
        <v>197</v>
      </c>
      <c r="EV227" t="s">
        <v>197</v>
      </c>
      <c r="EW227" t="s">
        <v>154</v>
      </c>
      <c r="FG227">
        <v>82</v>
      </c>
      <c r="FH227" t="s">
        <v>148</v>
      </c>
      <c r="FI227" t="s">
        <v>148</v>
      </c>
      <c r="FJ227" t="s">
        <v>148</v>
      </c>
      <c r="FN227" t="s">
        <v>148</v>
      </c>
      <c r="FQ227" t="s">
        <v>706</v>
      </c>
      <c r="FR227" t="s">
        <v>197</v>
      </c>
      <c r="FS227" t="s">
        <v>197</v>
      </c>
      <c r="FT227" t="s">
        <v>197</v>
      </c>
      <c r="FU227" t="s">
        <v>197</v>
      </c>
      <c r="FV227" t="s">
        <v>154</v>
      </c>
      <c r="FW227" t="s">
        <v>197</v>
      </c>
      <c r="FX227" t="s">
        <v>197</v>
      </c>
      <c r="FY227" t="s">
        <v>197</v>
      </c>
      <c r="FZ227" t="s">
        <v>543</v>
      </c>
      <c r="GA227" t="s">
        <v>543</v>
      </c>
      <c r="GB227" t="s">
        <v>544</v>
      </c>
      <c r="GC227" t="s">
        <v>197</v>
      </c>
      <c r="GD227" t="s">
        <v>197</v>
      </c>
      <c r="GE227" t="s">
        <v>197</v>
      </c>
      <c r="GF227" t="s">
        <v>154</v>
      </c>
      <c r="GG227" t="s">
        <v>197</v>
      </c>
      <c r="GH227" t="s">
        <v>147</v>
      </c>
      <c r="GP227" t="s">
        <v>147</v>
      </c>
      <c r="GY227" t="s">
        <v>547</v>
      </c>
      <c r="GZ227" t="s">
        <v>1770</v>
      </c>
      <c r="HA227" t="s">
        <v>197</v>
      </c>
      <c r="HB227" t="s">
        <v>197</v>
      </c>
      <c r="HC227" t="s">
        <v>197</v>
      </c>
      <c r="HD227" t="s">
        <v>197</v>
      </c>
      <c r="HE227" t="s">
        <v>197</v>
      </c>
      <c r="HF227" t="s">
        <v>197</v>
      </c>
      <c r="HG227" t="s">
        <v>154</v>
      </c>
      <c r="HI227" t="s">
        <v>548</v>
      </c>
      <c r="HK227" t="s">
        <v>148</v>
      </c>
      <c r="HL227" t="s">
        <v>574</v>
      </c>
      <c r="HM227" t="s">
        <v>154</v>
      </c>
      <c r="HN227" t="s">
        <v>197</v>
      </c>
      <c r="HO227" t="s">
        <v>197</v>
      </c>
      <c r="HP227" t="s">
        <v>197</v>
      </c>
      <c r="HQ227" t="s">
        <v>197</v>
      </c>
      <c r="HS227" t="s">
        <v>575</v>
      </c>
      <c r="HT227" t="s">
        <v>576</v>
      </c>
      <c r="HU227" t="s">
        <v>1483</v>
      </c>
      <c r="HV227" t="s">
        <v>197</v>
      </c>
      <c r="HW227" t="s">
        <v>197</v>
      </c>
      <c r="HX227" t="s">
        <v>197</v>
      </c>
      <c r="HY227" t="s">
        <v>197</v>
      </c>
      <c r="HZ227" t="s">
        <v>197</v>
      </c>
      <c r="IA227" t="s">
        <v>154</v>
      </c>
      <c r="IB227" t="s">
        <v>154</v>
      </c>
      <c r="IC227" t="s">
        <v>197</v>
      </c>
      <c r="ID227" t="s">
        <v>154</v>
      </c>
      <c r="IE227" t="s">
        <v>197</v>
      </c>
      <c r="IF227" t="s">
        <v>197</v>
      </c>
      <c r="IG227" t="s">
        <v>197</v>
      </c>
      <c r="IH227" t="s">
        <v>197</v>
      </c>
      <c r="IJ227" t="s">
        <v>147</v>
      </c>
      <c r="JH227" t="s">
        <v>148</v>
      </c>
      <c r="JI227" t="s">
        <v>717</v>
      </c>
      <c r="JJ227" t="s">
        <v>154</v>
      </c>
      <c r="JK227" t="s">
        <v>197</v>
      </c>
      <c r="JL227" t="s">
        <v>197</v>
      </c>
      <c r="JM227" t="s">
        <v>154</v>
      </c>
      <c r="JN227" t="s">
        <v>154</v>
      </c>
      <c r="JO227" t="s">
        <v>197</v>
      </c>
      <c r="JP227" t="s">
        <v>197</v>
      </c>
      <c r="JQ227" t="s">
        <v>197</v>
      </c>
      <c r="JR227" t="s">
        <v>1105</v>
      </c>
      <c r="JS227" t="s">
        <v>197</v>
      </c>
      <c r="JT227" t="s">
        <v>197</v>
      </c>
      <c r="JU227" t="s">
        <v>154</v>
      </c>
      <c r="JV227" t="s">
        <v>197</v>
      </c>
      <c r="JW227" t="s">
        <v>154</v>
      </c>
      <c r="JX227" t="s">
        <v>154</v>
      </c>
      <c r="JY227" t="s">
        <v>197</v>
      </c>
      <c r="JZ227" t="s">
        <v>147</v>
      </c>
      <c r="KA227" t="s">
        <v>167</v>
      </c>
      <c r="KB227" t="s">
        <v>580</v>
      </c>
      <c r="KD227" t="s">
        <v>614</v>
      </c>
      <c r="KE227" t="s">
        <v>154</v>
      </c>
      <c r="KF227" t="s">
        <v>197</v>
      </c>
      <c r="KG227" t="s">
        <v>197</v>
      </c>
      <c r="KH227" t="s">
        <v>197</v>
      </c>
      <c r="KI227" t="s">
        <v>197</v>
      </c>
      <c r="KJ227" t="s">
        <v>154</v>
      </c>
      <c r="KK227" t="s">
        <v>197</v>
      </c>
      <c r="KM227" t="s">
        <v>557</v>
      </c>
      <c r="KN227" t="s">
        <v>148</v>
      </c>
      <c r="KO227" t="s">
        <v>558</v>
      </c>
      <c r="KP227" t="s">
        <v>559</v>
      </c>
      <c r="KR227" t="s">
        <v>148</v>
      </c>
      <c r="KS227" t="s">
        <v>761</v>
      </c>
      <c r="KT227" t="s">
        <v>154</v>
      </c>
      <c r="KU227" t="s">
        <v>197</v>
      </c>
      <c r="KV227" t="s">
        <v>197</v>
      </c>
      <c r="KX227" t="s">
        <v>1661</v>
      </c>
      <c r="KY227" t="s">
        <v>154</v>
      </c>
      <c r="KZ227" t="s">
        <v>154</v>
      </c>
      <c r="LA227" t="s">
        <v>197</v>
      </c>
      <c r="LB227" t="s">
        <v>197</v>
      </c>
      <c r="LC227" t="s">
        <v>197</v>
      </c>
      <c r="LD227" t="s">
        <v>197</v>
      </c>
      <c r="LE227" t="s">
        <v>154</v>
      </c>
      <c r="LF227" t="s">
        <v>197</v>
      </c>
      <c r="LG227" t="s">
        <v>197</v>
      </c>
      <c r="LH227" t="s">
        <v>197</v>
      </c>
      <c r="LJ227">
        <v>3</v>
      </c>
      <c r="LK227" s="24"/>
    </row>
    <row r="228" spans="1:323" x14ac:dyDescent="0.25">
      <c r="A228" s="48">
        <v>44554</v>
      </c>
      <c r="B228" s="48">
        <v>44561</v>
      </c>
      <c r="C228" t="s">
        <v>25</v>
      </c>
      <c r="D228" t="s">
        <v>6</v>
      </c>
      <c r="E228" s="49" t="s">
        <v>1779</v>
      </c>
      <c r="F228" s="49" t="s">
        <v>531</v>
      </c>
      <c r="G228" t="s">
        <v>729</v>
      </c>
      <c r="H228" t="s">
        <v>51</v>
      </c>
      <c r="I228" t="s">
        <v>776</v>
      </c>
      <c r="J228" t="s">
        <v>55</v>
      </c>
      <c r="K228" t="s">
        <v>1662</v>
      </c>
      <c r="L228" t="s">
        <v>1663</v>
      </c>
      <c r="M228" t="s">
        <v>525</v>
      </c>
      <c r="N228" t="s">
        <v>1664</v>
      </c>
      <c r="O228" s="46">
        <v>3</v>
      </c>
      <c r="P228" t="s">
        <v>18</v>
      </c>
      <c r="S228" t="s">
        <v>148</v>
      </c>
      <c r="T228" t="s">
        <v>529</v>
      </c>
      <c r="Z228" t="s">
        <v>128</v>
      </c>
      <c r="AA228" t="s">
        <v>197</v>
      </c>
      <c r="AB228" t="s">
        <v>154</v>
      </c>
      <c r="AC228" t="s">
        <v>197</v>
      </c>
      <c r="AD228">
        <v>85</v>
      </c>
      <c r="AE228">
        <v>350</v>
      </c>
      <c r="BH228" s="24">
        <v>0</v>
      </c>
      <c r="BI228" s="24">
        <v>0</v>
      </c>
      <c r="BM228">
        <v>85</v>
      </c>
      <c r="BN228">
        <v>350</v>
      </c>
      <c r="BO228">
        <v>13</v>
      </c>
      <c r="BP228">
        <v>7</v>
      </c>
      <c r="BQ228">
        <v>14</v>
      </c>
      <c r="BR228">
        <v>16</v>
      </c>
      <c r="BS228">
        <v>22</v>
      </c>
      <c r="BT228">
        <v>28</v>
      </c>
      <c r="BU228">
        <v>40</v>
      </c>
      <c r="BV228">
        <v>50</v>
      </c>
      <c r="BW228">
        <v>65</v>
      </c>
      <c r="BX228">
        <v>80</v>
      </c>
      <c r="BY228">
        <v>6</v>
      </c>
      <c r="BZ228">
        <v>9</v>
      </c>
      <c r="CA228">
        <v>160</v>
      </c>
      <c r="CB228">
        <v>190</v>
      </c>
      <c r="CC228" t="s">
        <v>531</v>
      </c>
      <c r="CD228" t="s">
        <v>51</v>
      </c>
      <c r="CE228" t="s">
        <v>697</v>
      </c>
      <c r="CF228" t="s">
        <v>154</v>
      </c>
      <c r="CG228" t="s">
        <v>197</v>
      </c>
      <c r="CH228" t="s">
        <v>197</v>
      </c>
      <c r="CI228" t="s">
        <v>197</v>
      </c>
      <c r="CJ228" t="s">
        <v>154</v>
      </c>
      <c r="CK228" t="s">
        <v>197</v>
      </c>
      <c r="CL228" t="s">
        <v>197</v>
      </c>
      <c r="CM228" t="s">
        <v>197</v>
      </c>
      <c r="CN228">
        <v>2019</v>
      </c>
      <c r="CO228">
        <v>2020</v>
      </c>
      <c r="CP228" t="s">
        <v>114</v>
      </c>
      <c r="CR228" t="s">
        <v>147</v>
      </c>
      <c r="CS228" t="s">
        <v>802</v>
      </c>
      <c r="CT228" t="s">
        <v>154</v>
      </c>
      <c r="CU228" t="s">
        <v>197</v>
      </c>
      <c r="CV228" t="s">
        <v>197</v>
      </c>
      <c r="CW228" t="s">
        <v>197</v>
      </c>
      <c r="CX228" t="s">
        <v>197</v>
      </c>
      <c r="DZ228">
        <v>0</v>
      </c>
      <c r="EA228">
        <v>0</v>
      </c>
      <c r="EF228" s="1">
        <v>0.94117647058823528</v>
      </c>
      <c r="EG228" s="1">
        <v>0</v>
      </c>
      <c r="EH228" s="1">
        <v>5.8823529411764705E-2</v>
      </c>
      <c r="EI228" s="1">
        <v>0</v>
      </c>
      <c r="EJ228" t="s">
        <v>534</v>
      </c>
      <c r="EL228" t="s">
        <v>666</v>
      </c>
      <c r="EM228" t="s">
        <v>197</v>
      </c>
      <c r="EN228" t="s">
        <v>197</v>
      </c>
      <c r="EO228" t="s">
        <v>197</v>
      </c>
      <c r="EP228" t="s">
        <v>197</v>
      </c>
      <c r="EQ228" t="s">
        <v>197</v>
      </c>
      <c r="ER228" t="s">
        <v>197</v>
      </c>
      <c r="ES228" t="s">
        <v>197</v>
      </c>
      <c r="ET228" t="s">
        <v>197</v>
      </c>
      <c r="EU228" t="s">
        <v>197</v>
      </c>
      <c r="EV228" t="s">
        <v>197</v>
      </c>
      <c r="EW228" t="s">
        <v>154</v>
      </c>
      <c r="FG228">
        <v>77</v>
      </c>
      <c r="FH228" t="s">
        <v>148</v>
      </c>
      <c r="FI228" t="s">
        <v>148</v>
      </c>
      <c r="FJ228" t="s">
        <v>148</v>
      </c>
      <c r="FN228" t="s">
        <v>147</v>
      </c>
      <c r="FO228" t="s">
        <v>170</v>
      </c>
      <c r="FQ228" t="s">
        <v>706</v>
      </c>
      <c r="FR228" t="s">
        <v>197</v>
      </c>
      <c r="FS228" t="s">
        <v>197</v>
      </c>
      <c r="FT228" t="s">
        <v>197</v>
      </c>
      <c r="FU228" t="s">
        <v>197</v>
      </c>
      <c r="FV228" t="s">
        <v>154</v>
      </c>
      <c r="FW228" t="s">
        <v>197</v>
      </c>
      <c r="FX228" t="s">
        <v>197</v>
      </c>
      <c r="FY228" t="s">
        <v>197</v>
      </c>
      <c r="FZ228" t="s">
        <v>543</v>
      </c>
      <c r="GA228" t="s">
        <v>543</v>
      </c>
      <c r="GB228" t="s">
        <v>544</v>
      </c>
      <c r="GC228" t="s">
        <v>197</v>
      </c>
      <c r="GD228" t="s">
        <v>197</v>
      </c>
      <c r="GE228" t="s">
        <v>197</v>
      </c>
      <c r="GF228" t="s">
        <v>154</v>
      </c>
      <c r="GG228" t="s">
        <v>197</v>
      </c>
      <c r="GH228" t="s">
        <v>147</v>
      </c>
      <c r="GP228" t="s">
        <v>147</v>
      </c>
      <c r="GY228" t="s">
        <v>547</v>
      </c>
      <c r="GZ228" t="s">
        <v>1770</v>
      </c>
      <c r="HA228" t="s">
        <v>197</v>
      </c>
      <c r="HB228" t="s">
        <v>197</v>
      </c>
      <c r="HC228" t="s">
        <v>197</v>
      </c>
      <c r="HD228" t="s">
        <v>197</v>
      </c>
      <c r="HE228" t="s">
        <v>197</v>
      </c>
      <c r="HF228" t="s">
        <v>197</v>
      </c>
      <c r="HG228" t="s">
        <v>154</v>
      </c>
      <c r="HI228" t="s">
        <v>623</v>
      </c>
      <c r="HK228" t="s">
        <v>148</v>
      </c>
      <c r="HL228" t="s">
        <v>574</v>
      </c>
      <c r="HM228" t="s">
        <v>154</v>
      </c>
      <c r="HN228" t="s">
        <v>197</v>
      </c>
      <c r="HO228" t="s">
        <v>197</v>
      </c>
      <c r="HP228" t="s">
        <v>197</v>
      </c>
      <c r="HQ228" t="s">
        <v>197</v>
      </c>
      <c r="HS228" t="s">
        <v>575</v>
      </c>
      <c r="HT228" t="s">
        <v>1043</v>
      </c>
      <c r="HU228" t="s">
        <v>1415</v>
      </c>
      <c r="HV228" t="s">
        <v>197</v>
      </c>
      <c r="HW228" t="s">
        <v>197</v>
      </c>
      <c r="HX228" t="s">
        <v>197</v>
      </c>
      <c r="HY228" t="s">
        <v>197</v>
      </c>
      <c r="HZ228" t="s">
        <v>154</v>
      </c>
      <c r="IA228" t="s">
        <v>154</v>
      </c>
      <c r="IB228" t="s">
        <v>154</v>
      </c>
      <c r="IC228" t="s">
        <v>197</v>
      </c>
      <c r="ID228" t="s">
        <v>197</v>
      </c>
      <c r="IE228" t="s">
        <v>197</v>
      </c>
      <c r="IF228" t="s">
        <v>197</v>
      </c>
      <c r="IG228" t="s">
        <v>197</v>
      </c>
      <c r="IH228" t="s">
        <v>197</v>
      </c>
      <c r="IJ228" t="s">
        <v>147</v>
      </c>
      <c r="JH228" t="s">
        <v>148</v>
      </c>
      <c r="JI228" t="s">
        <v>553</v>
      </c>
      <c r="JJ228" t="s">
        <v>154</v>
      </c>
      <c r="JK228" t="s">
        <v>154</v>
      </c>
      <c r="JL228" t="s">
        <v>197</v>
      </c>
      <c r="JM228" t="s">
        <v>197</v>
      </c>
      <c r="JN228" t="s">
        <v>197</v>
      </c>
      <c r="JO228" t="s">
        <v>197</v>
      </c>
      <c r="JP228" t="s">
        <v>197</v>
      </c>
      <c r="JQ228" t="s">
        <v>197</v>
      </c>
      <c r="JR228" t="s">
        <v>554</v>
      </c>
      <c r="JS228" t="s">
        <v>197</v>
      </c>
      <c r="JT228" t="s">
        <v>197</v>
      </c>
      <c r="JU228" t="s">
        <v>154</v>
      </c>
      <c r="JV228" t="s">
        <v>197</v>
      </c>
      <c r="JW228" t="s">
        <v>154</v>
      </c>
      <c r="JX228" t="s">
        <v>197</v>
      </c>
      <c r="JY228" t="s">
        <v>197</v>
      </c>
      <c r="JZ228" t="s">
        <v>147</v>
      </c>
      <c r="KA228" t="s">
        <v>173</v>
      </c>
      <c r="KB228" t="s">
        <v>580</v>
      </c>
      <c r="KD228" t="s">
        <v>614</v>
      </c>
      <c r="KE228" t="s">
        <v>154</v>
      </c>
      <c r="KF228" t="s">
        <v>197</v>
      </c>
      <c r="KG228" t="s">
        <v>197</v>
      </c>
      <c r="KH228" t="s">
        <v>197</v>
      </c>
      <c r="KI228" t="s">
        <v>197</v>
      </c>
      <c r="KJ228" t="s">
        <v>154</v>
      </c>
      <c r="KK228" t="s">
        <v>197</v>
      </c>
      <c r="KM228" t="s">
        <v>557</v>
      </c>
      <c r="KN228" t="s">
        <v>148</v>
      </c>
      <c r="KO228" t="s">
        <v>558</v>
      </c>
      <c r="KP228" t="s">
        <v>559</v>
      </c>
      <c r="KR228" t="s">
        <v>148</v>
      </c>
      <c r="KS228" t="s">
        <v>601</v>
      </c>
      <c r="KT228" t="s">
        <v>154</v>
      </c>
      <c r="KU228" t="s">
        <v>154</v>
      </c>
      <c r="KV228" t="s">
        <v>197</v>
      </c>
      <c r="KX228" t="s">
        <v>1665</v>
      </c>
      <c r="KY228" t="s">
        <v>154</v>
      </c>
      <c r="KZ228" t="s">
        <v>197</v>
      </c>
      <c r="LA228" t="s">
        <v>197</v>
      </c>
      <c r="LB228" t="s">
        <v>154</v>
      </c>
      <c r="LC228" t="s">
        <v>197</v>
      </c>
      <c r="LD228" t="s">
        <v>197</v>
      </c>
      <c r="LE228" t="s">
        <v>154</v>
      </c>
      <c r="LF228" t="s">
        <v>197</v>
      </c>
      <c r="LG228" t="s">
        <v>197</v>
      </c>
      <c r="LH228" t="s">
        <v>197</v>
      </c>
      <c r="LJ228">
        <v>3</v>
      </c>
      <c r="LK228" s="24"/>
    </row>
    <row r="229" spans="1:323" x14ac:dyDescent="0.25">
      <c r="A229" s="48">
        <v>44553</v>
      </c>
      <c r="B229" s="48">
        <v>44561</v>
      </c>
      <c r="C229" t="s">
        <v>25</v>
      </c>
      <c r="D229" t="s">
        <v>6</v>
      </c>
      <c r="E229" s="49" t="s">
        <v>1779</v>
      </c>
      <c r="F229" s="49" t="s">
        <v>531</v>
      </c>
      <c r="G229" t="s">
        <v>729</v>
      </c>
      <c r="H229" t="s">
        <v>51</v>
      </c>
      <c r="I229" t="s">
        <v>730</v>
      </c>
      <c r="J229" t="s">
        <v>59</v>
      </c>
      <c r="K229" t="s">
        <v>1666</v>
      </c>
      <c r="L229" t="s">
        <v>1667</v>
      </c>
      <c r="M229" t="s">
        <v>525</v>
      </c>
      <c r="N229" t="s">
        <v>1668</v>
      </c>
      <c r="O229" s="46">
        <v>3</v>
      </c>
      <c r="P229" t="s">
        <v>18</v>
      </c>
      <c r="S229" t="s">
        <v>148</v>
      </c>
      <c r="T229" t="s">
        <v>529</v>
      </c>
      <c r="Z229" t="s">
        <v>128</v>
      </c>
      <c r="AA229" t="s">
        <v>197</v>
      </c>
      <c r="AB229" t="s">
        <v>154</v>
      </c>
      <c r="AC229" t="s">
        <v>197</v>
      </c>
      <c r="AD229">
        <v>210</v>
      </c>
      <c r="AE229">
        <v>804</v>
      </c>
      <c r="BH229" s="24">
        <v>0</v>
      </c>
      <c r="BI229" s="24">
        <v>0</v>
      </c>
      <c r="BM229">
        <v>210</v>
      </c>
      <c r="BN229">
        <v>804</v>
      </c>
      <c r="BO229">
        <v>20</v>
      </c>
      <c r="BP229">
        <v>25</v>
      </c>
      <c r="BQ229">
        <v>40</v>
      </c>
      <c r="BR229">
        <v>57</v>
      </c>
      <c r="BS229">
        <v>60</v>
      </c>
      <c r="BT229">
        <v>80</v>
      </c>
      <c r="BU229">
        <v>25</v>
      </c>
      <c r="BV229">
        <v>37</v>
      </c>
      <c r="BW229">
        <v>180</v>
      </c>
      <c r="BX229">
        <v>230</v>
      </c>
      <c r="BY229">
        <v>20</v>
      </c>
      <c r="BZ229">
        <v>30</v>
      </c>
      <c r="CA229">
        <v>345</v>
      </c>
      <c r="CB229">
        <v>459</v>
      </c>
      <c r="CC229" t="s">
        <v>531</v>
      </c>
      <c r="CD229" t="s">
        <v>39</v>
      </c>
      <c r="CE229" t="s">
        <v>697</v>
      </c>
      <c r="CF229" t="s">
        <v>154</v>
      </c>
      <c r="CG229" t="s">
        <v>197</v>
      </c>
      <c r="CH229" t="s">
        <v>197</v>
      </c>
      <c r="CI229" t="s">
        <v>197</v>
      </c>
      <c r="CJ229" t="s">
        <v>154</v>
      </c>
      <c r="CK229" t="s">
        <v>197</v>
      </c>
      <c r="CL229" t="s">
        <v>197</v>
      </c>
      <c r="CM229" t="s">
        <v>197</v>
      </c>
      <c r="CN229">
        <v>2015</v>
      </c>
      <c r="CO229">
        <v>2015</v>
      </c>
      <c r="CP229" t="s">
        <v>114</v>
      </c>
      <c r="CR229" t="s">
        <v>147</v>
      </c>
      <c r="CS229" t="s">
        <v>802</v>
      </c>
      <c r="CT229" t="s">
        <v>154</v>
      </c>
      <c r="CU229" t="s">
        <v>197</v>
      </c>
      <c r="CV229" t="s">
        <v>197</v>
      </c>
      <c r="CW229" t="s">
        <v>197</v>
      </c>
      <c r="CX229" t="s">
        <v>197</v>
      </c>
      <c r="DZ229">
        <v>0</v>
      </c>
      <c r="EA229">
        <v>0</v>
      </c>
      <c r="EF229" s="1">
        <v>0.76190476190476186</v>
      </c>
      <c r="EG229" s="1">
        <v>0</v>
      </c>
      <c r="EH229" s="1">
        <v>0.23809523809523808</v>
      </c>
      <c r="EI229" s="1">
        <v>0</v>
      </c>
      <c r="EJ229" t="s">
        <v>534</v>
      </c>
      <c r="EL229" t="s">
        <v>666</v>
      </c>
      <c r="EM229" t="s">
        <v>197</v>
      </c>
      <c r="EN229" t="s">
        <v>197</v>
      </c>
      <c r="EO229" t="s">
        <v>197</v>
      </c>
      <c r="EP229" t="s">
        <v>197</v>
      </c>
      <c r="EQ229" t="s">
        <v>197</v>
      </c>
      <c r="ER229" t="s">
        <v>197</v>
      </c>
      <c r="ES229" t="s">
        <v>197</v>
      </c>
      <c r="ET229" t="s">
        <v>197</v>
      </c>
      <c r="EU229" t="s">
        <v>197</v>
      </c>
      <c r="EV229" t="s">
        <v>197</v>
      </c>
      <c r="EW229" t="s">
        <v>154</v>
      </c>
      <c r="FG229">
        <v>110</v>
      </c>
      <c r="FH229" t="s">
        <v>148</v>
      </c>
      <c r="FI229" t="s">
        <v>148</v>
      </c>
      <c r="FJ229" t="s">
        <v>148</v>
      </c>
      <c r="FN229" t="s">
        <v>148</v>
      </c>
      <c r="FQ229" t="s">
        <v>706</v>
      </c>
      <c r="FR229" t="s">
        <v>197</v>
      </c>
      <c r="FS229" t="s">
        <v>197</v>
      </c>
      <c r="FT229" t="s">
        <v>197</v>
      </c>
      <c r="FU229" t="s">
        <v>197</v>
      </c>
      <c r="FV229" t="s">
        <v>154</v>
      </c>
      <c r="FW229" t="s">
        <v>197</v>
      </c>
      <c r="FX229" t="s">
        <v>197</v>
      </c>
      <c r="FY229" t="s">
        <v>197</v>
      </c>
      <c r="FZ229" t="s">
        <v>543</v>
      </c>
      <c r="GA229" t="s">
        <v>543</v>
      </c>
      <c r="GB229" t="s">
        <v>544</v>
      </c>
      <c r="GC229" t="s">
        <v>197</v>
      </c>
      <c r="GD229" t="s">
        <v>197</v>
      </c>
      <c r="GE229" t="s">
        <v>197</v>
      </c>
      <c r="GF229" t="s">
        <v>154</v>
      </c>
      <c r="GG229" t="s">
        <v>197</v>
      </c>
      <c r="GH229" t="s">
        <v>147</v>
      </c>
      <c r="GP229" t="s">
        <v>147</v>
      </c>
      <c r="GY229" t="s">
        <v>547</v>
      </c>
      <c r="GZ229" t="s">
        <v>1770</v>
      </c>
      <c r="HA229" t="s">
        <v>197</v>
      </c>
      <c r="HB229" t="s">
        <v>197</v>
      </c>
      <c r="HC229" t="s">
        <v>197</v>
      </c>
      <c r="HD229" t="s">
        <v>197</v>
      </c>
      <c r="HE229" t="s">
        <v>197</v>
      </c>
      <c r="HF229" t="s">
        <v>197</v>
      </c>
      <c r="HG229" t="s">
        <v>154</v>
      </c>
      <c r="HI229" t="s">
        <v>548</v>
      </c>
      <c r="HK229" t="s">
        <v>148</v>
      </c>
      <c r="HL229" t="s">
        <v>574</v>
      </c>
      <c r="HM229" t="s">
        <v>154</v>
      </c>
      <c r="HN229" t="s">
        <v>197</v>
      </c>
      <c r="HO229" t="s">
        <v>197</v>
      </c>
      <c r="HP229" t="s">
        <v>197</v>
      </c>
      <c r="HQ229" t="s">
        <v>197</v>
      </c>
      <c r="HS229" t="s">
        <v>575</v>
      </c>
      <c r="HT229" t="s">
        <v>594</v>
      </c>
      <c r="HU229" t="s">
        <v>911</v>
      </c>
      <c r="HV229" t="s">
        <v>197</v>
      </c>
      <c r="HW229" t="s">
        <v>197</v>
      </c>
      <c r="HX229" t="s">
        <v>197</v>
      </c>
      <c r="HY229" t="s">
        <v>197</v>
      </c>
      <c r="HZ229" t="s">
        <v>197</v>
      </c>
      <c r="IA229" t="s">
        <v>154</v>
      </c>
      <c r="IB229" t="s">
        <v>197</v>
      </c>
      <c r="IC229" t="s">
        <v>154</v>
      </c>
      <c r="ID229" t="s">
        <v>154</v>
      </c>
      <c r="IE229" t="s">
        <v>197</v>
      </c>
      <c r="IF229" t="s">
        <v>197</v>
      </c>
      <c r="IG229" t="s">
        <v>197</v>
      </c>
      <c r="IH229" t="s">
        <v>197</v>
      </c>
      <c r="IJ229" t="s">
        <v>147</v>
      </c>
      <c r="JH229" t="s">
        <v>148</v>
      </c>
      <c r="JI229" t="s">
        <v>553</v>
      </c>
      <c r="JJ229" t="s">
        <v>154</v>
      </c>
      <c r="JK229" t="s">
        <v>154</v>
      </c>
      <c r="JL229" t="s">
        <v>197</v>
      </c>
      <c r="JM229" t="s">
        <v>197</v>
      </c>
      <c r="JN229" t="s">
        <v>197</v>
      </c>
      <c r="JO229" t="s">
        <v>197</v>
      </c>
      <c r="JP229" t="s">
        <v>197</v>
      </c>
      <c r="JQ229" t="s">
        <v>197</v>
      </c>
      <c r="JR229" t="s">
        <v>554</v>
      </c>
      <c r="JS229" t="s">
        <v>197</v>
      </c>
      <c r="JT229" t="s">
        <v>197</v>
      </c>
      <c r="JU229" t="s">
        <v>154</v>
      </c>
      <c r="JV229" t="s">
        <v>197</v>
      </c>
      <c r="JW229" t="s">
        <v>154</v>
      </c>
      <c r="JX229" t="s">
        <v>197</v>
      </c>
      <c r="JY229" t="s">
        <v>197</v>
      </c>
      <c r="JZ229" t="s">
        <v>147</v>
      </c>
      <c r="KA229" t="s">
        <v>167</v>
      </c>
      <c r="KB229" t="s">
        <v>580</v>
      </c>
      <c r="KD229" t="s">
        <v>614</v>
      </c>
      <c r="KE229" t="s">
        <v>154</v>
      </c>
      <c r="KF229" t="s">
        <v>197</v>
      </c>
      <c r="KG229" t="s">
        <v>197</v>
      </c>
      <c r="KH229" t="s">
        <v>197</v>
      </c>
      <c r="KI229" t="s">
        <v>197</v>
      </c>
      <c r="KJ229" t="s">
        <v>154</v>
      </c>
      <c r="KK229" t="s">
        <v>197</v>
      </c>
      <c r="KM229" t="s">
        <v>557</v>
      </c>
      <c r="KN229" t="s">
        <v>148</v>
      </c>
      <c r="KO229" t="s">
        <v>558</v>
      </c>
      <c r="KP229" t="s">
        <v>600</v>
      </c>
      <c r="KR229" t="s">
        <v>148</v>
      </c>
      <c r="KS229" t="s">
        <v>761</v>
      </c>
      <c r="KT229" t="s">
        <v>154</v>
      </c>
      <c r="KU229" t="s">
        <v>197</v>
      </c>
      <c r="KV229" t="s">
        <v>197</v>
      </c>
      <c r="KX229" t="s">
        <v>1669</v>
      </c>
      <c r="KY229" t="s">
        <v>197</v>
      </c>
      <c r="KZ229" t="s">
        <v>154</v>
      </c>
      <c r="LA229" t="s">
        <v>197</v>
      </c>
      <c r="LB229" t="s">
        <v>154</v>
      </c>
      <c r="LC229" t="s">
        <v>197</v>
      </c>
      <c r="LD229" t="s">
        <v>197</v>
      </c>
      <c r="LE229" t="s">
        <v>154</v>
      </c>
      <c r="LF229" t="s">
        <v>197</v>
      </c>
      <c r="LG229" t="s">
        <v>197</v>
      </c>
      <c r="LH229" t="s">
        <v>197</v>
      </c>
      <c r="LJ229">
        <v>3</v>
      </c>
      <c r="LK229" s="24"/>
    </row>
    <row r="230" spans="1:323" x14ac:dyDescent="0.25">
      <c r="A230" s="48">
        <v>44553</v>
      </c>
      <c r="B230" s="48">
        <v>44561</v>
      </c>
      <c r="C230" t="s">
        <v>25</v>
      </c>
      <c r="D230" t="s">
        <v>6</v>
      </c>
      <c r="E230" s="49" t="s">
        <v>1779</v>
      </c>
      <c r="F230" s="49" t="s">
        <v>531</v>
      </c>
      <c r="G230" t="s">
        <v>729</v>
      </c>
      <c r="H230" t="s">
        <v>51</v>
      </c>
      <c r="I230" t="s">
        <v>730</v>
      </c>
      <c r="J230" t="s">
        <v>59</v>
      </c>
      <c r="K230" t="s">
        <v>1670</v>
      </c>
      <c r="L230" t="s">
        <v>1671</v>
      </c>
      <c r="M230" t="s">
        <v>525</v>
      </c>
      <c r="N230" t="s">
        <v>1672</v>
      </c>
      <c r="O230" s="46">
        <v>2</v>
      </c>
      <c r="P230" t="s">
        <v>18</v>
      </c>
      <c r="S230" t="s">
        <v>148</v>
      </c>
      <c r="W230">
        <v>120</v>
      </c>
      <c r="X230">
        <v>500</v>
      </c>
      <c r="Z230" t="s">
        <v>128</v>
      </c>
      <c r="AA230" t="s">
        <v>197</v>
      </c>
      <c r="AB230" t="s">
        <v>154</v>
      </c>
      <c r="AC230" t="s">
        <v>197</v>
      </c>
      <c r="AD230">
        <v>120</v>
      </c>
      <c r="AE230">
        <v>500</v>
      </c>
      <c r="BH230" s="24">
        <v>0</v>
      </c>
      <c r="BI230" s="24">
        <v>0</v>
      </c>
      <c r="BM230">
        <v>120</v>
      </c>
      <c r="BN230">
        <v>500</v>
      </c>
      <c r="BO230">
        <v>20</v>
      </c>
      <c r="BP230">
        <v>30</v>
      </c>
      <c r="BQ230">
        <v>10</v>
      </c>
      <c r="BR230">
        <v>20</v>
      </c>
      <c r="BS230">
        <v>20</v>
      </c>
      <c r="BT230">
        <v>30</v>
      </c>
      <c r="BU230">
        <v>15</v>
      </c>
      <c r="BV230">
        <v>20</v>
      </c>
      <c r="BW230">
        <v>130</v>
      </c>
      <c r="BX230">
        <v>180</v>
      </c>
      <c r="BY230">
        <v>10</v>
      </c>
      <c r="BZ230">
        <v>15</v>
      </c>
      <c r="CA230">
        <v>205</v>
      </c>
      <c r="CB230">
        <v>295</v>
      </c>
      <c r="CC230" t="s">
        <v>531</v>
      </c>
      <c r="CD230" t="s">
        <v>51</v>
      </c>
      <c r="CE230" t="s">
        <v>697</v>
      </c>
      <c r="CF230" t="s">
        <v>154</v>
      </c>
      <c r="CG230" t="s">
        <v>197</v>
      </c>
      <c r="CH230" t="s">
        <v>197</v>
      </c>
      <c r="CI230" t="s">
        <v>197</v>
      </c>
      <c r="CJ230" t="s">
        <v>154</v>
      </c>
      <c r="CK230" t="s">
        <v>197</v>
      </c>
      <c r="CL230" t="s">
        <v>197</v>
      </c>
      <c r="CM230" t="s">
        <v>197</v>
      </c>
      <c r="CN230">
        <v>2019</v>
      </c>
      <c r="CO230">
        <v>2019</v>
      </c>
      <c r="CP230" t="s">
        <v>112</v>
      </c>
      <c r="CR230" t="s">
        <v>147</v>
      </c>
      <c r="CS230" t="s">
        <v>802</v>
      </c>
      <c r="CT230" t="s">
        <v>154</v>
      </c>
      <c r="CU230" t="s">
        <v>197</v>
      </c>
      <c r="CV230" t="s">
        <v>197</v>
      </c>
      <c r="CW230" t="s">
        <v>197</v>
      </c>
      <c r="CX230" t="s">
        <v>197</v>
      </c>
      <c r="DZ230">
        <v>0</v>
      </c>
      <c r="EA230">
        <v>0</v>
      </c>
      <c r="EF230" s="1">
        <v>1</v>
      </c>
      <c r="EG230" s="1">
        <v>0</v>
      </c>
      <c r="EH230" s="1">
        <v>0</v>
      </c>
      <c r="EI230" s="1">
        <v>0</v>
      </c>
      <c r="EJ230" t="s">
        <v>534</v>
      </c>
      <c r="EL230" t="s">
        <v>666</v>
      </c>
      <c r="EM230" t="s">
        <v>197</v>
      </c>
      <c r="EN230" t="s">
        <v>197</v>
      </c>
      <c r="EO230" t="s">
        <v>197</v>
      </c>
      <c r="EP230" t="s">
        <v>197</v>
      </c>
      <c r="EQ230" t="s">
        <v>197</v>
      </c>
      <c r="ER230" t="s">
        <v>197</v>
      </c>
      <c r="ES230" t="s">
        <v>197</v>
      </c>
      <c r="ET230" t="s">
        <v>197</v>
      </c>
      <c r="EU230" t="s">
        <v>197</v>
      </c>
      <c r="EV230" t="s">
        <v>197</v>
      </c>
      <c r="EW230" t="s">
        <v>154</v>
      </c>
      <c r="FG230">
        <v>120</v>
      </c>
      <c r="FH230" t="s">
        <v>148</v>
      </c>
      <c r="FI230" t="s">
        <v>148</v>
      </c>
      <c r="FJ230" t="s">
        <v>148</v>
      </c>
      <c r="FN230" t="s">
        <v>148</v>
      </c>
      <c r="FQ230" t="s">
        <v>706</v>
      </c>
      <c r="FR230" t="s">
        <v>197</v>
      </c>
      <c r="FS230" t="s">
        <v>197</v>
      </c>
      <c r="FT230" t="s">
        <v>197</v>
      </c>
      <c r="FU230" t="s">
        <v>197</v>
      </c>
      <c r="FV230" t="s">
        <v>154</v>
      </c>
      <c r="FW230" t="s">
        <v>197</v>
      </c>
      <c r="FX230" t="s">
        <v>197</v>
      </c>
      <c r="FY230" t="s">
        <v>197</v>
      </c>
      <c r="FZ230" t="s">
        <v>632</v>
      </c>
      <c r="GA230" t="s">
        <v>543</v>
      </c>
      <c r="GB230" t="s">
        <v>1314</v>
      </c>
      <c r="GC230" t="s">
        <v>197</v>
      </c>
      <c r="GD230" t="s">
        <v>154</v>
      </c>
      <c r="GE230" t="s">
        <v>197</v>
      </c>
      <c r="GF230" t="s">
        <v>154</v>
      </c>
      <c r="GG230" t="s">
        <v>197</v>
      </c>
      <c r="GH230" t="s">
        <v>147</v>
      </c>
      <c r="GP230" t="s">
        <v>147</v>
      </c>
      <c r="GY230" t="s">
        <v>547</v>
      </c>
      <c r="GZ230" t="s">
        <v>795</v>
      </c>
      <c r="HA230" t="s">
        <v>154</v>
      </c>
      <c r="HB230" t="s">
        <v>197</v>
      </c>
      <c r="HC230" t="s">
        <v>197</v>
      </c>
      <c r="HD230" t="s">
        <v>197</v>
      </c>
      <c r="HE230" t="s">
        <v>197</v>
      </c>
      <c r="HF230" t="s">
        <v>197</v>
      </c>
      <c r="HG230" t="s">
        <v>197</v>
      </c>
      <c r="HK230" t="s">
        <v>148</v>
      </c>
      <c r="HL230" t="s">
        <v>574</v>
      </c>
      <c r="HM230" t="s">
        <v>154</v>
      </c>
      <c r="HN230" t="s">
        <v>197</v>
      </c>
      <c r="HO230" t="s">
        <v>197</v>
      </c>
      <c r="HP230" t="s">
        <v>197</v>
      </c>
      <c r="HQ230" t="s">
        <v>197</v>
      </c>
      <c r="HS230" t="s">
        <v>575</v>
      </c>
      <c r="HT230" t="s">
        <v>594</v>
      </c>
      <c r="HU230" t="s">
        <v>752</v>
      </c>
      <c r="HV230" t="s">
        <v>197</v>
      </c>
      <c r="HW230" t="s">
        <v>197</v>
      </c>
      <c r="HX230" t="s">
        <v>197</v>
      </c>
      <c r="HY230" t="s">
        <v>197</v>
      </c>
      <c r="HZ230" t="s">
        <v>197</v>
      </c>
      <c r="IA230" t="s">
        <v>154</v>
      </c>
      <c r="IB230" t="s">
        <v>154</v>
      </c>
      <c r="IC230" t="s">
        <v>197</v>
      </c>
      <c r="ID230" t="s">
        <v>154</v>
      </c>
      <c r="IE230" t="s">
        <v>197</v>
      </c>
      <c r="IF230" t="s">
        <v>197</v>
      </c>
      <c r="IG230" t="s">
        <v>197</v>
      </c>
      <c r="IH230" t="s">
        <v>197</v>
      </c>
      <c r="IJ230" t="s">
        <v>147</v>
      </c>
      <c r="JH230" t="s">
        <v>148</v>
      </c>
      <c r="JI230" t="s">
        <v>596</v>
      </c>
      <c r="JJ230" t="s">
        <v>154</v>
      </c>
      <c r="JK230" t="s">
        <v>154</v>
      </c>
      <c r="JL230" t="s">
        <v>154</v>
      </c>
      <c r="JM230" t="s">
        <v>197</v>
      </c>
      <c r="JN230" t="s">
        <v>197</v>
      </c>
      <c r="JO230" t="s">
        <v>197</v>
      </c>
      <c r="JP230" t="s">
        <v>197</v>
      </c>
      <c r="JQ230" t="s">
        <v>197</v>
      </c>
      <c r="JR230" t="s">
        <v>1549</v>
      </c>
      <c r="JS230" t="s">
        <v>154</v>
      </c>
      <c r="JT230" t="s">
        <v>197</v>
      </c>
      <c r="JU230" t="s">
        <v>154</v>
      </c>
      <c r="JV230" t="s">
        <v>197</v>
      </c>
      <c r="JW230" t="s">
        <v>197</v>
      </c>
      <c r="JX230" t="s">
        <v>197</v>
      </c>
      <c r="JY230" t="s">
        <v>197</v>
      </c>
      <c r="JZ230" t="s">
        <v>147</v>
      </c>
      <c r="KA230" t="s">
        <v>163</v>
      </c>
      <c r="KB230" t="s">
        <v>580</v>
      </c>
      <c r="KD230" t="s">
        <v>614</v>
      </c>
      <c r="KE230" t="s">
        <v>154</v>
      </c>
      <c r="KF230" t="s">
        <v>197</v>
      </c>
      <c r="KG230" t="s">
        <v>197</v>
      </c>
      <c r="KH230" t="s">
        <v>197</v>
      </c>
      <c r="KI230" t="s">
        <v>197</v>
      </c>
      <c r="KJ230" t="s">
        <v>154</v>
      </c>
      <c r="KK230" t="s">
        <v>197</v>
      </c>
      <c r="KM230" t="s">
        <v>557</v>
      </c>
      <c r="KN230" t="s">
        <v>148</v>
      </c>
      <c r="KO230" t="s">
        <v>558</v>
      </c>
      <c r="KP230" t="s">
        <v>559</v>
      </c>
      <c r="KR230" t="s">
        <v>148</v>
      </c>
      <c r="KS230" t="s">
        <v>560</v>
      </c>
      <c r="KT230" t="s">
        <v>154</v>
      </c>
      <c r="KU230" t="s">
        <v>154</v>
      </c>
      <c r="KV230" t="s">
        <v>197</v>
      </c>
      <c r="KX230" t="s">
        <v>1673</v>
      </c>
      <c r="KY230" t="s">
        <v>154</v>
      </c>
      <c r="KZ230" t="s">
        <v>197</v>
      </c>
      <c r="LA230" t="s">
        <v>197</v>
      </c>
      <c r="LB230" t="s">
        <v>154</v>
      </c>
      <c r="LC230" t="s">
        <v>197</v>
      </c>
      <c r="LD230" t="s">
        <v>197</v>
      </c>
      <c r="LE230" t="s">
        <v>154</v>
      </c>
      <c r="LF230" t="s">
        <v>197</v>
      </c>
      <c r="LG230" t="s">
        <v>197</v>
      </c>
      <c r="LH230" t="s">
        <v>197</v>
      </c>
      <c r="LJ230">
        <v>3</v>
      </c>
      <c r="LK230" s="24"/>
    </row>
    <row r="231" spans="1:323" x14ac:dyDescent="0.25">
      <c r="A231" s="48">
        <v>44553</v>
      </c>
      <c r="B231" s="48">
        <v>44561</v>
      </c>
      <c r="C231" t="s">
        <v>25</v>
      </c>
      <c r="D231" t="s">
        <v>6</v>
      </c>
      <c r="E231" s="49" t="s">
        <v>1779</v>
      </c>
      <c r="F231" s="49" t="s">
        <v>531</v>
      </c>
      <c r="G231" t="s">
        <v>729</v>
      </c>
      <c r="H231" t="s">
        <v>51</v>
      </c>
      <c r="I231" t="s">
        <v>730</v>
      </c>
      <c r="J231" t="s">
        <v>59</v>
      </c>
      <c r="K231" t="s">
        <v>1674</v>
      </c>
      <c r="L231" t="s">
        <v>1675</v>
      </c>
      <c r="M231" t="s">
        <v>525</v>
      </c>
      <c r="N231" t="s">
        <v>1540</v>
      </c>
      <c r="O231" s="46">
        <v>2</v>
      </c>
      <c r="P231" t="s">
        <v>18</v>
      </c>
      <c r="S231" t="s">
        <v>148</v>
      </c>
      <c r="T231" t="s">
        <v>529</v>
      </c>
      <c r="Z231" t="s">
        <v>128</v>
      </c>
      <c r="AA231" t="s">
        <v>197</v>
      </c>
      <c r="AB231" t="s">
        <v>154</v>
      </c>
      <c r="AC231" t="s">
        <v>197</v>
      </c>
      <c r="AD231">
        <v>102</v>
      </c>
      <c r="AE231">
        <v>460</v>
      </c>
      <c r="BH231" s="24">
        <v>0</v>
      </c>
      <c r="BI231" s="24">
        <v>0</v>
      </c>
      <c r="BM231">
        <v>102</v>
      </c>
      <c r="BN231">
        <v>460</v>
      </c>
      <c r="BO231">
        <v>17</v>
      </c>
      <c r="BP231">
        <v>26</v>
      </c>
      <c r="BQ231">
        <v>24</v>
      </c>
      <c r="BR231">
        <v>37</v>
      </c>
      <c r="BS231">
        <v>36</v>
      </c>
      <c r="BT231">
        <v>49</v>
      </c>
      <c r="BU231">
        <v>23</v>
      </c>
      <c r="BV231">
        <v>16</v>
      </c>
      <c r="BW231">
        <v>98</v>
      </c>
      <c r="BX231">
        <v>124</v>
      </c>
      <c r="BY231">
        <v>4</v>
      </c>
      <c r="BZ231">
        <v>6</v>
      </c>
      <c r="CA231">
        <v>202</v>
      </c>
      <c r="CB231">
        <v>258</v>
      </c>
      <c r="CC231" t="s">
        <v>531</v>
      </c>
      <c r="CD231" t="s">
        <v>51</v>
      </c>
      <c r="CE231" t="s">
        <v>697</v>
      </c>
      <c r="CF231" t="s">
        <v>154</v>
      </c>
      <c r="CG231" t="s">
        <v>197</v>
      </c>
      <c r="CH231" t="s">
        <v>197</v>
      </c>
      <c r="CI231" t="s">
        <v>197</v>
      </c>
      <c r="CJ231" t="s">
        <v>154</v>
      </c>
      <c r="CK231" t="s">
        <v>197</v>
      </c>
      <c r="CL231" t="s">
        <v>197</v>
      </c>
      <c r="CM231" t="s">
        <v>197</v>
      </c>
      <c r="CN231">
        <v>2018</v>
      </c>
      <c r="CO231">
        <v>2019</v>
      </c>
      <c r="CP231" t="s">
        <v>114</v>
      </c>
      <c r="CR231" t="s">
        <v>147</v>
      </c>
      <c r="CS231" t="s">
        <v>802</v>
      </c>
      <c r="CT231" t="s">
        <v>154</v>
      </c>
      <c r="CU231" t="s">
        <v>197</v>
      </c>
      <c r="CV231" t="s">
        <v>197</v>
      </c>
      <c r="CW231" t="s">
        <v>197</v>
      </c>
      <c r="CX231" t="s">
        <v>197</v>
      </c>
      <c r="DZ231">
        <v>0</v>
      </c>
      <c r="EA231">
        <v>0</v>
      </c>
      <c r="EF231" s="1">
        <v>0.88235294117647056</v>
      </c>
      <c r="EG231" s="1">
        <v>0</v>
      </c>
      <c r="EH231" s="1">
        <v>0.11764705882352941</v>
      </c>
      <c r="EI231" s="1">
        <v>0</v>
      </c>
      <c r="EJ231" t="s">
        <v>534</v>
      </c>
      <c r="EL231" t="s">
        <v>666</v>
      </c>
      <c r="EM231" t="s">
        <v>197</v>
      </c>
      <c r="EN231" t="s">
        <v>197</v>
      </c>
      <c r="EO231" t="s">
        <v>197</v>
      </c>
      <c r="EP231" t="s">
        <v>197</v>
      </c>
      <c r="EQ231" t="s">
        <v>197</v>
      </c>
      <c r="ER231" t="s">
        <v>197</v>
      </c>
      <c r="ES231" t="s">
        <v>197</v>
      </c>
      <c r="ET231" t="s">
        <v>197</v>
      </c>
      <c r="EU231" t="s">
        <v>197</v>
      </c>
      <c r="EV231" t="s">
        <v>197</v>
      </c>
      <c r="EW231" t="s">
        <v>154</v>
      </c>
      <c r="FG231">
        <v>73</v>
      </c>
      <c r="FH231" t="s">
        <v>148</v>
      </c>
      <c r="FI231" t="s">
        <v>148</v>
      </c>
      <c r="FJ231" t="s">
        <v>148</v>
      </c>
      <c r="FN231" t="s">
        <v>148</v>
      </c>
      <c r="FQ231" t="s">
        <v>706</v>
      </c>
      <c r="FR231" t="s">
        <v>197</v>
      </c>
      <c r="FS231" t="s">
        <v>197</v>
      </c>
      <c r="FT231" t="s">
        <v>197</v>
      </c>
      <c r="FU231" t="s">
        <v>197</v>
      </c>
      <c r="FV231" t="s">
        <v>154</v>
      </c>
      <c r="FW231" t="s">
        <v>197</v>
      </c>
      <c r="FX231" t="s">
        <v>197</v>
      </c>
      <c r="FY231" t="s">
        <v>197</v>
      </c>
      <c r="FZ231" t="s">
        <v>543</v>
      </c>
      <c r="GA231" t="s">
        <v>543</v>
      </c>
      <c r="GB231" t="s">
        <v>544</v>
      </c>
      <c r="GC231" t="s">
        <v>197</v>
      </c>
      <c r="GD231" t="s">
        <v>197</v>
      </c>
      <c r="GE231" t="s">
        <v>197</v>
      </c>
      <c r="GF231" t="s">
        <v>154</v>
      </c>
      <c r="GG231" t="s">
        <v>197</v>
      </c>
      <c r="GH231" t="s">
        <v>147</v>
      </c>
      <c r="GP231" t="s">
        <v>147</v>
      </c>
      <c r="GY231" t="s">
        <v>547</v>
      </c>
      <c r="GZ231" t="s">
        <v>1770</v>
      </c>
      <c r="HA231" t="s">
        <v>197</v>
      </c>
      <c r="HB231" t="s">
        <v>197</v>
      </c>
      <c r="HC231" t="s">
        <v>197</v>
      </c>
      <c r="HD231" t="s">
        <v>197</v>
      </c>
      <c r="HE231" t="s">
        <v>197</v>
      </c>
      <c r="HF231" t="s">
        <v>197</v>
      </c>
      <c r="HG231" t="s">
        <v>154</v>
      </c>
      <c r="HI231" t="s">
        <v>548</v>
      </c>
      <c r="HK231" t="s">
        <v>148</v>
      </c>
      <c r="HL231" t="s">
        <v>574</v>
      </c>
      <c r="HM231" t="s">
        <v>154</v>
      </c>
      <c r="HN231" t="s">
        <v>197</v>
      </c>
      <c r="HO231" t="s">
        <v>197</v>
      </c>
      <c r="HP231" t="s">
        <v>197</v>
      </c>
      <c r="HQ231" t="s">
        <v>197</v>
      </c>
      <c r="HS231" t="s">
        <v>575</v>
      </c>
      <c r="HT231" t="s">
        <v>635</v>
      </c>
      <c r="HU231" t="s">
        <v>678</v>
      </c>
      <c r="HV231" t="s">
        <v>197</v>
      </c>
      <c r="HW231" t="s">
        <v>197</v>
      </c>
      <c r="HX231" t="s">
        <v>197</v>
      </c>
      <c r="HY231" t="s">
        <v>197</v>
      </c>
      <c r="HZ231" t="s">
        <v>154</v>
      </c>
      <c r="IA231" t="s">
        <v>154</v>
      </c>
      <c r="IB231" t="s">
        <v>197</v>
      </c>
      <c r="IC231" t="s">
        <v>197</v>
      </c>
      <c r="ID231" t="s">
        <v>197</v>
      </c>
      <c r="IE231" t="s">
        <v>197</v>
      </c>
      <c r="IF231" t="s">
        <v>197</v>
      </c>
      <c r="IG231" t="s">
        <v>154</v>
      </c>
      <c r="IH231" t="s">
        <v>197</v>
      </c>
      <c r="II231" t="s">
        <v>552</v>
      </c>
      <c r="IJ231" t="s">
        <v>147</v>
      </c>
      <c r="JH231" t="s">
        <v>148</v>
      </c>
      <c r="JI231" t="s">
        <v>553</v>
      </c>
      <c r="JJ231" t="s">
        <v>154</v>
      </c>
      <c r="JK231" t="s">
        <v>154</v>
      </c>
      <c r="JL231" t="s">
        <v>197</v>
      </c>
      <c r="JM231" t="s">
        <v>197</v>
      </c>
      <c r="JN231" t="s">
        <v>197</v>
      </c>
      <c r="JO231" t="s">
        <v>197</v>
      </c>
      <c r="JP231" t="s">
        <v>197</v>
      </c>
      <c r="JQ231" t="s">
        <v>197</v>
      </c>
      <c r="JR231" t="s">
        <v>1105</v>
      </c>
      <c r="JS231" t="s">
        <v>197</v>
      </c>
      <c r="JT231" t="s">
        <v>197</v>
      </c>
      <c r="JU231" t="s">
        <v>154</v>
      </c>
      <c r="JV231" t="s">
        <v>197</v>
      </c>
      <c r="JW231" t="s">
        <v>154</v>
      </c>
      <c r="JX231" t="s">
        <v>154</v>
      </c>
      <c r="JY231" t="s">
        <v>197</v>
      </c>
      <c r="JZ231" t="s">
        <v>147</v>
      </c>
      <c r="KA231" t="s">
        <v>166</v>
      </c>
      <c r="KB231" t="s">
        <v>580</v>
      </c>
      <c r="KD231" t="s">
        <v>614</v>
      </c>
      <c r="KE231" t="s">
        <v>154</v>
      </c>
      <c r="KF231" t="s">
        <v>197</v>
      </c>
      <c r="KG231" t="s">
        <v>197</v>
      </c>
      <c r="KH231" t="s">
        <v>197</v>
      </c>
      <c r="KI231" t="s">
        <v>197</v>
      </c>
      <c r="KJ231" t="s">
        <v>154</v>
      </c>
      <c r="KK231" t="s">
        <v>197</v>
      </c>
      <c r="KM231" t="s">
        <v>557</v>
      </c>
      <c r="KN231" t="s">
        <v>148</v>
      </c>
      <c r="KO231" t="s">
        <v>641</v>
      </c>
      <c r="KP231" t="s">
        <v>600</v>
      </c>
      <c r="KR231" t="s">
        <v>148</v>
      </c>
      <c r="KS231" t="s">
        <v>761</v>
      </c>
      <c r="KT231" t="s">
        <v>154</v>
      </c>
      <c r="KU231" t="s">
        <v>197</v>
      </c>
      <c r="KV231" t="s">
        <v>197</v>
      </c>
      <c r="KX231" t="s">
        <v>865</v>
      </c>
      <c r="KY231" t="s">
        <v>154</v>
      </c>
      <c r="KZ231" t="s">
        <v>154</v>
      </c>
      <c r="LA231" t="s">
        <v>197</v>
      </c>
      <c r="LB231" t="s">
        <v>197</v>
      </c>
      <c r="LC231" t="s">
        <v>197</v>
      </c>
      <c r="LD231" t="s">
        <v>197</v>
      </c>
      <c r="LE231" t="s">
        <v>197</v>
      </c>
      <c r="LF231" t="s">
        <v>154</v>
      </c>
      <c r="LG231" t="s">
        <v>197</v>
      </c>
      <c r="LH231" t="s">
        <v>197</v>
      </c>
      <c r="LJ231">
        <v>3</v>
      </c>
      <c r="LK231" s="24"/>
    </row>
    <row r="232" spans="1:323" x14ac:dyDescent="0.25">
      <c r="A232" s="48">
        <v>44554</v>
      </c>
      <c r="B232" s="48">
        <v>44561</v>
      </c>
      <c r="C232" t="s">
        <v>25</v>
      </c>
      <c r="D232" t="s">
        <v>6</v>
      </c>
      <c r="E232" s="49" t="s">
        <v>1779</v>
      </c>
      <c r="F232" s="49" t="s">
        <v>531</v>
      </c>
      <c r="G232" t="s">
        <v>729</v>
      </c>
      <c r="H232" t="s">
        <v>51</v>
      </c>
      <c r="I232" t="s">
        <v>776</v>
      </c>
      <c r="J232" t="s">
        <v>55</v>
      </c>
      <c r="K232" t="s">
        <v>1676</v>
      </c>
      <c r="L232" t="s">
        <v>1677</v>
      </c>
      <c r="M232" t="s">
        <v>525</v>
      </c>
      <c r="N232" t="s">
        <v>996</v>
      </c>
      <c r="O232" s="46">
        <v>4</v>
      </c>
      <c r="P232" t="s">
        <v>18</v>
      </c>
      <c r="S232" t="s">
        <v>148</v>
      </c>
      <c r="W232">
        <v>0</v>
      </c>
      <c r="X232">
        <v>0</v>
      </c>
      <c r="Z232" t="s">
        <v>128</v>
      </c>
      <c r="AA232" t="s">
        <v>197</v>
      </c>
      <c r="AB232" t="s">
        <v>154</v>
      </c>
      <c r="AC232" t="s">
        <v>197</v>
      </c>
      <c r="AD232">
        <v>62</v>
      </c>
      <c r="AE232">
        <v>200</v>
      </c>
      <c r="BH232" s="24">
        <v>0</v>
      </c>
      <c r="BI232" s="24">
        <v>0</v>
      </c>
      <c r="BM232">
        <v>62</v>
      </c>
      <c r="BN232">
        <v>200</v>
      </c>
      <c r="BO232">
        <v>14</v>
      </c>
      <c r="BP232">
        <v>16</v>
      </c>
      <c r="BQ232">
        <v>10</v>
      </c>
      <c r="BR232">
        <v>15</v>
      </c>
      <c r="BS232">
        <v>10</v>
      </c>
      <c r="BT232">
        <v>10</v>
      </c>
      <c r="BU232">
        <v>15</v>
      </c>
      <c r="BV232">
        <v>20</v>
      </c>
      <c r="BW232">
        <v>38</v>
      </c>
      <c r="BX232">
        <v>47</v>
      </c>
      <c r="BY232">
        <v>2</v>
      </c>
      <c r="BZ232">
        <v>3</v>
      </c>
      <c r="CA232">
        <v>89</v>
      </c>
      <c r="CB232">
        <v>111</v>
      </c>
      <c r="CC232" t="s">
        <v>531</v>
      </c>
      <c r="CD232" t="s">
        <v>51</v>
      </c>
      <c r="CE232" t="s">
        <v>697</v>
      </c>
      <c r="CF232" t="s">
        <v>154</v>
      </c>
      <c r="CG232" t="s">
        <v>197</v>
      </c>
      <c r="CH232" t="s">
        <v>197</v>
      </c>
      <c r="CI232" t="s">
        <v>197</v>
      </c>
      <c r="CJ232" t="s">
        <v>154</v>
      </c>
      <c r="CK232" t="s">
        <v>197</v>
      </c>
      <c r="CL232" t="s">
        <v>197</v>
      </c>
      <c r="CM232" t="s">
        <v>197</v>
      </c>
      <c r="CN232">
        <v>2019</v>
      </c>
      <c r="CO232">
        <v>2019</v>
      </c>
      <c r="CP232" t="s">
        <v>114</v>
      </c>
      <c r="CR232" t="s">
        <v>147</v>
      </c>
      <c r="CS232" t="s">
        <v>802</v>
      </c>
      <c r="CT232" t="s">
        <v>154</v>
      </c>
      <c r="CU232" t="s">
        <v>197</v>
      </c>
      <c r="CV232" t="s">
        <v>197</v>
      </c>
      <c r="CW232" t="s">
        <v>197</v>
      </c>
      <c r="CX232" t="s">
        <v>197</v>
      </c>
      <c r="DZ232">
        <v>0</v>
      </c>
      <c r="EA232">
        <v>0</v>
      </c>
      <c r="EF232" s="1">
        <v>0.64516129032258063</v>
      </c>
      <c r="EG232" s="1">
        <v>0</v>
      </c>
      <c r="EH232" s="1">
        <v>0.35483870967741937</v>
      </c>
      <c r="EI232" s="1">
        <v>0</v>
      </c>
      <c r="EJ232" t="s">
        <v>534</v>
      </c>
      <c r="EL232" t="s">
        <v>666</v>
      </c>
      <c r="EM232" t="s">
        <v>197</v>
      </c>
      <c r="EN232" t="s">
        <v>197</v>
      </c>
      <c r="EO232" t="s">
        <v>197</v>
      </c>
      <c r="EP232" t="s">
        <v>197</v>
      </c>
      <c r="EQ232" t="s">
        <v>197</v>
      </c>
      <c r="ER232" t="s">
        <v>197</v>
      </c>
      <c r="ES232" t="s">
        <v>197</v>
      </c>
      <c r="ET232" t="s">
        <v>197</v>
      </c>
      <c r="EU232" t="s">
        <v>197</v>
      </c>
      <c r="EV232" t="s">
        <v>197</v>
      </c>
      <c r="EW232" t="s">
        <v>154</v>
      </c>
      <c r="FG232">
        <v>74</v>
      </c>
      <c r="FH232" t="s">
        <v>148</v>
      </c>
      <c r="FI232" t="s">
        <v>148</v>
      </c>
      <c r="FJ232" t="s">
        <v>148</v>
      </c>
      <c r="FN232" t="s">
        <v>147</v>
      </c>
      <c r="FO232" t="s">
        <v>170</v>
      </c>
      <c r="FQ232" t="s">
        <v>706</v>
      </c>
      <c r="FR232" t="s">
        <v>197</v>
      </c>
      <c r="FS232" t="s">
        <v>197</v>
      </c>
      <c r="FT232" t="s">
        <v>197</v>
      </c>
      <c r="FU232" t="s">
        <v>197</v>
      </c>
      <c r="FV232" t="s">
        <v>154</v>
      </c>
      <c r="FW232" t="s">
        <v>197</v>
      </c>
      <c r="FX232" t="s">
        <v>197</v>
      </c>
      <c r="FY232" t="s">
        <v>197</v>
      </c>
      <c r="FZ232" t="s">
        <v>632</v>
      </c>
      <c r="GA232" t="s">
        <v>543</v>
      </c>
      <c r="GB232" t="s">
        <v>699</v>
      </c>
      <c r="GC232" t="s">
        <v>197</v>
      </c>
      <c r="GD232" t="s">
        <v>197</v>
      </c>
      <c r="GE232" t="s">
        <v>154</v>
      </c>
      <c r="GF232" t="s">
        <v>154</v>
      </c>
      <c r="GG232" t="s">
        <v>197</v>
      </c>
      <c r="GH232" t="s">
        <v>147</v>
      </c>
      <c r="GP232" t="s">
        <v>147</v>
      </c>
      <c r="GY232" t="s">
        <v>547</v>
      </c>
      <c r="GZ232" t="s">
        <v>1770</v>
      </c>
      <c r="HA232" t="s">
        <v>197</v>
      </c>
      <c r="HB232" t="s">
        <v>197</v>
      </c>
      <c r="HC232" t="s">
        <v>197</v>
      </c>
      <c r="HD232" t="s">
        <v>197</v>
      </c>
      <c r="HE232" t="s">
        <v>197</v>
      </c>
      <c r="HF232" t="s">
        <v>197</v>
      </c>
      <c r="HG232" t="s">
        <v>154</v>
      </c>
      <c r="HI232" t="s">
        <v>548</v>
      </c>
      <c r="HK232" t="s">
        <v>148</v>
      </c>
      <c r="HL232" t="s">
        <v>574</v>
      </c>
      <c r="HM232" t="s">
        <v>154</v>
      </c>
      <c r="HN232" t="s">
        <v>197</v>
      </c>
      <c r="HO232" t="s">
        <v>197</v>
      </c>
      <c r="HP232" t="s">
        <v>197</v>
      </c>
      <c r="HQ232" t="s">
        <v>197</v>
      </c>
      <c r="HS232" t="s">
        <v>575</v>
      </c>
      <c r="HT232" t="s">
        <v>594</v>
      </c>
      <c r="HU232" t="s">
        <v>774</v>
      </c>
      <c r="HV232" t="s">
        <v>154</v>
      </c>
      <c r="HW232" t="s">
        <v>197</v>
      </c>
      <c r="HX232" t="s">
        <v>197</v>
      </c>
      <c r="HY232" t="s">
        <v>197</v>
      </c>
      <c r="HZ232" t="s">
        <v>197</v>
      </c>
      <c r="IA232" t="s">
        <v>154</v>
      </c>
      <c r="IB232" t="s">
        <v>197</v>
      </c>
      <c r="IC232" t="s">
        <v>197</v>
      </c>
      <c r="ID232" t="s">
        <v>154</v>
      </c>
      <c r="IE232" t="s">
        <v>197</v>
      </c>
      <c r="IF232" t="s">
        <v>197</v>
      </c>
      <c r="IG232" t="s">
        <v>197</v>
      </c>
      <c r="IH232" t="s">
        <v>197</v>
      </c>
      <c r="IJ232" t="s">
        <v>147</v>
      </c>
      <c r="JH232" t="s">
        <v>148</v>
      </c>
      <c r="JI232" t="s">
        <v>717</v>
      </c>
      <c r="JJ232" t="s">
        <v>154</v>
      </c>
      <c r="JK232" t="s">
        <v>197</v>
      </c>
      <c r="JL232" t="s">
        <v>197</v>
      </c>
      <c r="JM232" t="s">
        <v>154</v>
      </c>
      <c r="JN232" t="s">
        <v>154</v>
      </c>
      <c r="JO232" t="s">
        <v>197</v>
      </c>
      <c r="JP232" t="s">
        <v>197</v>
      </c>
      <c r="JQ232" t="s">
        <v>197</v>
      </c>
      <c r="JR232" t="s">
        <v>613</v>
      </c>
      <c r="JS232" t="s">
        <v>197</v>
      </c>
      <c r="JT232" t="s">
        <v>197</v>
      </c>
      <c r="JU232" t="s">
        <v>154</v>
      </c>
      <c r="JV232" t="s">
        <v>197</v>
      </c>
      <c r="JW232" t="s">
        <v>154</v>
      </c>
      <c r="JX232" t="s">
        <v>154</v>
      </c>
      <c r="JY232" t="s">
        <v>197</v>
      </c>
      <c r="JZ232" t="s">
        <v>147</v>
      </c>
      <c r="KA232" t="s">
        <v>167</v>
      </c>
      <c r="KB232" t="s">
        <v>580</v>
      </c>
      <c r="KD232" t="s">
        <v>614</v>
      </c>
      <c r="KE232" t="s">
        <v>154</v>
      </c>
      <c r="KF232" t="s">
        <v>197</v>
      </c>
      <c r="KG232" t="s">
        <v>197</v>
      </c>
      <c r="KH232" t="s">
        <v>197</v>
      </c>
      <c r="KI232" t="s">
        <v>197</v>
      </c>
      <c r="KJ232" t="s">
        <v>154</v>
      </c>
      <c r="KK232" t="s">
        <v>197</v>
      </c>
      <c r="KM232" t="s">
        <v>557</v>
      </c>
      <c r="KN232" t="s">
        <v>148</v>
      </c>
      <c r="KO232" t="s">
        <v>558</v>
      </c>
      <c r="KP232" t="s">
        <v>559</v>
      </c>
      <c r="KR232" t="s">
        <v>148</v>
      </c>
      <c r="KS232" t="s">
        <v>601</v>
      </c>
      <c r="KT232" t="s">
        <v>154</v>
      </c>
      <c r="KU232" t="s">
        <v>154</v>
      </c>
      <c r="KV232" t="s">
        <v>197</v>
      </c>
      <c r="KX232" t="s">
        <v>561</v>
      </c>
      <c r="KY232" t="s">
        <v>154</v>
      </c>
      <c r="KZ232" t="s">
        <v>154</v>
      </c>
      <c r="LA232" t="s">
        <v>197</v>
      </c>
      <c r="LB232" t="s">
        <v>197</v>
      </c>
      <c r="LC232" t="s">
        <v>197</v>
      </c>
      <c r="LD232" t="s">
        <v>197</v>
      </c>
      <c r="LE232" t="s">
        <v>197</v>
      </c>
      <c r="LF232" t="s">
        <v>154</v>
      </c>
      <c r="LG232" t="s">
        <v>197</v>
      </c>
      <c r="LH232" t="s">
        <v>197</v>
      </c>
      <c r="LJ232">
        <v>3</v>
      </c>
      <c r="LK232" s="24"/>
    </row>
    <row r="233" spans="1:323" x14ac:dyDescent="0.25">
      <c r="A233" s="48">
        <v>44553</v>
      </c>
      <c r="B233" s="48">
        <v>44561</v>
      </c>
      <c r="C233" t="s">
        <v>25</v>
      </c>
      <c r="D233" t="s">
        <v>6</v>
      </c>
      <c r="E233" s="49" t="s">
        <v>1779</v>
      </c>
      <c r="F233" s="49" t="s">
        <v>531</v>
      </c>
      <c r="G233" t="s">
        <v>729</v>
      </c>
      <c r="H233" t="s">
        <v>51</v>
      </c>
      <c r="I233" t="s">
        <v>730</v>
      </c>
      <c r="J233" t="s">
        <v>59</v>
      </c>
      <c r="K233" t="s">
        <v>1678</v>
      </c>
      <c r="L233" t="s">
        <v>1679</v>
      </c>
      <c r="M233" t="s">
        <v>525</v>
      </c>
      <c r="N233" t="s">
        <v>1680</v>
      </c>
      <c r="O233" s="46">
        <v>3</v>
      </c>
      <c r="P233" t="s">
        <v>18</v>
      </c>
      <c r="S233" t="s">
        <v>148</v>
      </c>
      <c r="T233" t="s">
        <v>529</v>
      </c>
      <c r="Z233" t="s">
        <v>128</v>
      </c>
      <c r="AA233" t="s">
        <v>197</v>
      </c>
      <c r="AB233" t="s">
        <v>154</v>
      </c>
      <c r="AC233" t="s">
        <v>197</v>
      </c>
      <c r="AD233">
        <v>220</v>
      </c>
      <c r="AE233">
        <v>760</v>
      </c>
      <c r="BH233" s="24">
        <v>0</v>
      </c>
      <c r="BI233" s="24">
        <v>0</v>
      </c>
      <c r="BM233">
        <v>220</v>
      </c>
      <c r="BN233">
        <v>760</v>
      </c>
      <c r="BO233">
        <v>10</v>
      </c>
      <c r="BP233">
        <v>20</v>
      </c>
      <c r="BQ233">
        <v>70</v>
      </c>
      <c r="BR233">
        <v>90</v>
      </c>
      <c r="BS233">
        <v>85</v>
      </c>
      <c r="BT233">
        <v>100</v>
      </c>
      <c r="BU233">
        <v>20</v>
      </c>
      <c r="BV233">
        <v>29</v>
      </c>
      <c r="BW233">
        <v>130</v>
      </c>
      <c r="BX233">
        <v>170</v>
      </c>
      <c r="BY233">
        <v>16</v>
      </c>
      <c r="BZ233">
        <v>20</v>
      </c>
      <c r="CA233">
        <v>331</v>
      </c>
      <c r="CB233">
        <v>429</v>
      </c>
      <c r="CC233" t="s">
        <v>531</v>
      </c>
      <c r="CD233" t="s">
        <v>51</v>
      </c>
      <c r="CE233" t="s">
        <v>697</v>
      </c>
      <c r="CF233" t="s">
        <v>154</v>
      </c>
      <c r="CG233" t="s">
        <v>197</v>
      </c>
      <c r="CH233" t="s">
        <v>197</v>
      </c>
      <c r="CI233" t="s">
        <v>197</v>
      </c>
      <c r="CJ233" t="s">
        <v>154</v>
      </c>
      <c r="CK233" t="s">
        <v>197</v>
      </c>
      <c r="CL233" t="s">
        <v>197</v>
      </c>
      <c r="CM233" t="s">
        <v>197</v>
      </c>
      <c r="CN233">
        <v>2015</v>
      </c>
      <c r="CO233">
        <v>2015</v>
      </c>
      <c r="CP233" t="s">
        <v>112</v>
      </c>
      <c r="CR233" t="s">
        <v>148</v>
      </c>
      <c r="DZ233">
        <v>0</v>
      </c>
      <c r="EA233">
        <v>0</v>
      </c>
      <c r="EF233" s="1">
        <v>0.93181818181818177</v>
      </c>
      <c r="EG233" s="1">
        <v>0</v>
      </c>
      <c r="EH233" s="1">
        <v>6.8181818181818177E-2</v>
      </c>
      <c r="EI233" s="1">
        <v>0</v>
      </c>
      <c r="EJ233" t="s">
        <v>534</v>
      </c>
      <c r="EL233" t="s">
        <v>666</v>
      </c>
      <c r="EM233" t="s">
        <v>197</v>
      </c>
      <c r="EN233" t="s">
        <v>197</v>
      </c>
      <c r="EO233" t="s">
        <v>197</v>
      </c>
      <c r="EP233" t="s">
        <v>197</v>
      </c>
      <c r="EQ233" t="s">
        <v>197</v>
      </c>
      <c r="ER233" t="s">
        <v>197</v>
      </c>
      <c r="ES233" t="s">
        <v>197</v>
      </c>
      <c r="ET233" t="s">
        <v>197</v>
      </c>
      <c r="EU233" t="s">
        <v>197</v>
      </c>
      <c r="EV233" t="s">
        <v>197</v>
      </c>
      <c r="EW233" t="s">
        <v>154</v>
      </c>
      <c r="FG233">
        <v>128</v>
      </c>
      <c r="FH233" t="s">
        <v>148</v>
      </c>
      <c r="FI233" t="s">
        <v>148</v>
      </c>
      <c r="FJ233" t="s">
        <v>148</v>
      </c>
      <c r="FN233" t="s">
        <v>147</v>
      </c>
      <c r="FO233" t="s">
        <v>170</v>
      </c>
      <c r="FQ233" t="s">
        <v>706</v>
      </c>
      <c r="FR233" t="s">
        <v>197</v>
      </c>
      <c r="FS233" t="s">
        <v>197</v>
      </c>
      <c r="FT233" t="s">
        <v>197</v>
      </c>
      <c r="FU233" t="s">
        <v>197</v>
      </c>
      <c r="FV233" t="s">
        <v>154</v>
      </c>
      <c r="FW233" t="s">
        <v>197</v>
      </c>
      <c r="FX233" t="s">
        <v>197</v>
      </c>
      <c r="FY233" t="s">
        <v>197</v>
      </c>
      <c r="FZ233" t="s">
        <v>543</v>
      </c>
      <c r="GA233" t="s">
        <v>543</v>
      </c>
      <c r="GB233" t="s">
        <v>544</v>
      </c>
      <c r="GC233" t="s">
        <v>197</v>
      </c>
      <c r="GD233" t="s">
        <v>197</v>
      </c>
      <c r="GE233" t="s">
        <v>197</v>
      </c>
      <c r="GF233" t="s">
        <v>154</v>
      </c>
      <c r="GG233" t="s">
        <v>197</v>
      </c>
      <c r="GH233" t="s">
        <v>147</v>
      </c>
      <c r="GP233" t="s">
        <v>147</v>
      </c>
      <c r="GY233" t="s">
        <v>894</v>
      </c>
      <c r="GZ233" t="s">
        <v>1770</v>
      </c>
      <c r="HA233" t="s">
        <v>197</v>
      </c>
      <c r="HB233" t="s">
        <v>197</v>
      </c>
      <c r="HC233" t="s">
        <v>197</v>
      </c>
      <c r="HD233" t="s">
        <v>197</v>
      </c>
      <c r="HE233" t="s">
        <v>197</v>
      </c>
      <c r="HF233" t="s">
        <v>197</v>
      </c>
      <c r="HG233" t="s">
        <v>154</v>
      </c>
      <c r="HH233" t="s">
        <v>543</v>
      </c>
      <c r="HI233" t="s">
        <v>1271</v>
      </c>
      <c r="HK233" t="s">
        <v>148</v>
      </c>
      <c r="HL233" t="s">
        <v>574</v>
      </c>
      <c r="HM233" t="s">
        <v>154</v>
      </c>
      <c r="HN233" t="s">
        <v>197</v>
      </c>
      <c r="HO233" t="s">
        <v>197</v>
      </c>
      <c r="HP233" t="s">
        <v>197</v>
      </c>
      <c r="HQ233" t="s">
        <v>197</v>
      </c>
      <c r="HS233" t="s">
        <v>575</v>
      </c>
      <c r="HT233" t="s">
        <v>594</v>
      </c>
      <c r="HU233" t="s">
        <v>1681</v>
      </c>
      <c r="HV233" t="s">
        <v>197</v>
      </c>
      <c r="HW233" t="s">
        <v>197</v>
      </c>
      <c r="HX233" t="s">
        <v>197</v>
      </c>
      <c r="HY233" t="s">
        <v>197</v>
      </c>
      <c r="HZ233" t="s">
        <v>154</v>
      </c>
      <c r="IA233" t="s">
        <v>197</v>
      </c>
      <c r="IB233" t="s">
        <v>197</v>
      </c>
      <c r="IC233" t="s">
        <v>154</v>
      </c>
      <c r="ID233" t="s">
        <v>154</v>
      </c>
      <c r="IE233" t="s">
        <v>197</v>
      </c>
      <c r="IF233" t="s">
        <v>197</v>
      </c>
      <c r="IG233" t="s">
        <v>197</v>
      </c>
      <c r="IH233" t="s">
        <v>197</v>
      </c>
      <c r="IJ233" t="s">
        <v>147</v>
      </c>
      <c r="JH233" t="s">
        <v>148</v>
      </c>
      <c r="JI233" t="s">
        <v>612</v>
      </c>
      <c r="JJ233" t="s">
        <v>154</v>
      </c>
      <c r="JK233" t="s">
        <v>197</v>
      </c>
      <c r="JL233" t="s">
        <v>197</v>
      </c>
      <c r="JM233" t="s">
        <v>154</v>
      </c>
      <c r="JN233" t="s">
        <v>197</v>
      </c>
      <c r="JO233" t="s">
        <v>197</v>
      </c>
      <c r="JP233" t="s">
        <v>197</v>
      </c>
      <c r="JQ233" t="s">
        <v>197</v>
      </c>
      <c r="JR233" t="s">
        <v>554</v>
      </c>
      <c r="JS233" t="s">
        <v>197</v>
      </c>
      <c r="JT233" t="s">
        <v>197</v>
      </c>
      <c r="JU233" t="s">
        <v>154</v>
      </c>
      <c r="JV233" t="s">
        <v>197</v>
      </c>
      <c r="JW233" t="s">
        <v>154</v>
      </c>
      <c r="JX233" t="s">
        <v>197</v>
      </c>
      <c r="JY233" t="s">
        <v>197</v>
      </c>
      <c r="JZ233" t="s">
        <v>147</v>
      </c>
      <c r="KA233" t="s">
        <v>167</v>
      </c>
      <c r="KB233" t="s">
        <v>580</v>
      </c>
      <c r="KD233" t="s">
        <v>614</v>
      </c>
      <c r="KE233" t="s">
        <v>154</v>
      </c>
      <c r="KF233" t="s">
        <v>197</v>
      </c>
      <c r="KG233" t="s">
        <v>197</v>
      </c>
      <c r="KH233" t="s">
        <v>197</v>
      </c>
      <c r="KI233" t="s">
        <v>197</v>
      </c>
      <c r="KJ233" t="s">
        <v>154</v>
      </c>
      <c r="KK233" t="s">
        <v>197</v>
      </c>
      <c r="KM233" t="s">
        <v>557</v>
      </c>
      <c r="KN233" t="s">
        <v>148</v>
      </c>
      <c r="KO233" t="s">
        <v>558</v>
      </c>
      <c r="KP233" t="s">
        <v>600</v>
      </c>
      <c r="KR233" t="s">
        <v>148</v>
      </c>
      <c r="KS233" t="s">
        <v>601</v>
      </c>
      <c r="KT233" t="s">
        <v>154</v>
      </c>
      <c r="KU233" t="s">
        <v>154</v>
      </c>
      <c r="KV233" t="s">
        <v>197</v>
      </c>
      <c r="KX233" t="s">
        <v>626</v>
      </c>
      <c r="KY233" t="s">
        <v>154</v>
      </c>
      <c r="KZ233" t="s">
        <v>197</v>
      </c>
      <c r="LA233" t="s">
        <v>197</v>
      </c>
      <c r="LB233" t="s">
        <v>154</v>
      </c>
      <c r="LC233" t="s">
        <v>197</v>
      </c>
      <c r="LD233" t="s">
        <v>197</v>
      </c>
      <c r="LE233" t="s">
        <v>197</v>
      </c>
      <c r="LF233" t="s">
        <v>154</v>
      </c>
      <c r="LG233" t="s">
        <v>197</v>
      </c>
      <c r="LH233" t="s">
        <v>197</v>
      </c>
      <c r="LJ233">
        <v>3</v>
      </c>
      <c r="LK233" s="24"/>
    </row>
    <row r="234" spans="1:323" x14ac:dyDescent="0.25">
      <c r="A234" s="48">
        <v>44554</v>
      </c>
      <c r="B234" s="48">
        <v>44561</v>
      </c>
      <c r="C234" t="s">
        <v>25</v>
      </c>
      <c r="D234" t="s">
        <v>6</v>
      </c>
      <c r="E234" s="49" t="s">
        <v>1779</v>
      </c>
      <c r="F234" s="49" t="s">
        <v>531</v>
      </c>
      <c r="G234" t="s">
        <v>729</v>
      </c>
      <c r="H234" t="s">
        <v>51</v>
      </c>
      <c r="I234" t="s">
        <v>730</v>
      </c>
      <c r="J234" t="s">
        <v>59</v>
      </c>
      <c r="K234" t="s">
        <v>1682</v>
      </c>
      <c r="L234" t="s">
        <v>1683</v>
      </c>
      <c r="M234" t="s">
        <v>525</v>
      </c>
      <c r="N234" t="s">
        <v>1672</v>
      </c>
      <c r="O234" s="46">
        <v>8</v>
      </c>
      <c r="P234" t="s">
        <v>18</v>
      </c>
      <c r="S234" t="s">
        <v>148</v>
      </c>
      <c r="T234" t="s">
        <v>529</v>
      </c>
      <c r="Z234" t="s">
        <v>128</v>
      </c>
      <c r="AA234" t="s">
        <v>197</v>
      </c>
      <c r="AB234" t="s">
        <v>154</v>
      </c>
      <c r="AC234" t="s">
        <v>197</v>
      </c>
      <c r="AD234">
        <v>262</v>
      </c>
      <c r="AE234">
        <v>998</v>
      </c>
      <c r="BH234" s="24">
        <v>0</v>
      </c>
      <c r="BI234" s="24">
        <v>0</v>
      </c>
      <c r="BM234">
        <v>262</v>
      </c>
      <c r="BN234">
        <v>998</v>
      </c>
      <c r="BO234">
        <v>21</v>
      </c>
      <c r="BP234">
        <v>22</v>
      </c>
      <c r="BQ234">
        <v>31</v>
      </c>
      <c r="BR234">
        <v>40</v>
      </c>
      <c r="BS234">
        <v>57</v>
      </c>
      <c r="BT234">
        <v>69</v>
      </c>
      <c r="BU234">
        <v>133</v>
      </c>
      <c r="BV234">
        <v>146</v>
      </c>
      <c r="BW234">
        <v>190</v>
      </c>
      <c r="BX234">
        <v>235</v>
      </c>
      <c r="BY234">
        <v>21</v>
      </c>
      <c r="BZ234">
        <v>33</v>
      </c>
      <c r="CA234">
        <v>453</v>
      </c>
      <c r="CB234">
        <v>545</v>
      </c>
      <c r="CC234" t="s">
        <v>531</v>
      </c>
      <c r="CD234" t="s">
        <v>39</v>
      </c>
      <c r="CE234" t="s">
        <v>697</v>
      </c>
      <c r="CF234" t="s">
        <v>154</v>
      </c>
      <c r="CG234" t="s">
        <v>197</v>
      </c>
      <c r="CH234" t="s">
        <v>197</v>
      </c>
      <c r="CI234" t="s">
        <v>197</v>
      </c>
      <c r="CJ234" t="s">
        <v>154</v>
      </c>
      <c r="CK234" t="s">
        <v>197</v>
      </c>
      <c r="CL234" t="s">
        <v>197</v>
      </c>
      <c r="CM234" t="s">
        <v>197</v>
      </c>
      <c r="CN234">
        <v>2015</v>
      </c>
      <c r="CO234">
        <v>2018</v>
      </c>
      <c r="CP234" t="s">
        <v>114</v>
      </c>
      <c r="CR234" t="s">
        <v>148</v>
      </c>
      <c r="DZ234">
        <v>0</v>
      </c>
      <c r="EA234">
        <v>0</v>
      </c>
      <c r="EF234" s="1">
        <v>0.84732824427480913</v>
      </c>
      <c r="EG234" s="1">
        <v>0</v>
      </c>
      <c r="EH234" s="1">
        <v>0.15267175572519084</v>
      </c>
      <c r="EI234" s="1">
        <v>0</v>
      </c>
      <c r="EJ234" t="s">
        <v>534</v>
      </c>
      <c r="EL234" t="s">
        <v>1684</v>
      </c>
      <c r="EM234" t="s">
        <v>197</v>
      </c>
      <c r="EN234" t="s">
        <v>197</v>
      </c>
      <c r="EO234" t="s">
        <v>197</v>
      </c>
      <c r="EP234" t="s">
        <v>154</v>
      </c>
      <c r="EQ234" t="s">
        <v>197</v>
      </c>
      <c r="ER234" t="s">
        <v>197</v>
      </c>
      <c r="ES234" t="s">
        <v>197</v>
      </c>
      <c r="ET234" t="s">
        <v>197</v>
      </c>
      <c r="EU234" t="s">
        <v>197</v>
      </c>
      <c r="EV234" t="s">
        <v>197</v>
      </c>
      <c r="EW234" t="s">
        <v>197</v>
      </c>
      <c r="FF234" t="s">
        <v>540</v>
      </c>
      <c r="FG234">
        <v>331</v>
      </c>
      <c r="FH234" t="s">
        <v>148</v>
      </c>
      <c r="FI234" t="s">
        <v>1209</v>
      </c>
      <c r="FJ234" t="s">
        <v>148</v>
      </c>
      <c r="FN234" t="s">
        <v>148</v>
      </c>
      <c r="FQ234" t="s">
        <v>706</v>
      </c>
      <c r="FR234" t="s">
        <v>197</v>
      </c>
      <c r="FS234" t="s">
        <v>197</v>
      </c>
      <c r="FT234" t="s">
        <v>197</v>
      </c>
      <c r="FU234" t="s">
        <v>197</v>
      </c>
      <c r="FV234" t="s">
        <v>154</v>
      </c>
      <c r="FW234" t="s">
        <v>197</v>
      </c>
      <c r="FX234" t="s">
        <v>197</v>
      </c>
      <c r="FY234" t="s">
        <v>197</v>
      </c>
      <c r="FZ234" t="s">
        <v>543</v>
      </c>
      <c r="GA234" t="s">
        <v>543</v>
      </c>
      <c r="GB234" t="s">
        <v>544</v>
      </c>
      <c r="GC234" t="s">
        <v>197</v>
      </c>
      <c r="GD234" t="s">
        <v>197</v>
      </c>
      <c r="GE234" t="s">
        <v>197</v>
      </c>
      <c r="GF234" t="s">
        <v>154</v>
      </c>
      <c r="GG234" t="s">
        <v>197</v>
      </c>
      <c r="GH234" t="s">
        <v>147</v>
      </c>
      <c r="GP234" t="s">
        <v>147</v>
      </c>
      <c r="GY234" t="s">
        <v>634</v>
      </c>
      <c r="HH234" t="s">
        <v>543</v>
      </c>
      <c r="HK234" t="s">
        <v>148</v>
      </c>
      <c r="HL234" t="s">
        <v>574</v>
      </c>
      <c r="HM234" t="s">
        <v>154</v>
      </c>
      <c r="HN234" t="s">
        <v>197</v>
      </c>
      <c r="HO234" t="s">
        <v>197</v>
      </c>
      <c r="HP234" t="s">
        <v>197</v>
      </c>
      <c r="HQ234" t="s">
        <v>197</v>
      </c>
      <c r="HS234" t="s">
        <v>575</v>
      </c>
      <c r="HT234" t="s">
        <v>594</v>
      </c>
      <c r="HU234" t="s">
        <v>736</v>
      </c>
      <c r="HV234" t="s">
        <v>197</v>
      </c>
      <c r="HW234" t="s">
        <v>197</v>
      </c>
      <c r="HX234" t="s">
        <v>154</v>
      </c>
      <c r="HY234" t="s">
        <v>197</v>
      </c>
      <c r="HZ234" t="s">
        <v>197</v>
      </c>
      <c r="IA234" t="s">
        <v>154</v>
      </c>
      <c r="IB234" t="s">
        <v>154</v>
      </c>
      <c r="IC234" t="s">
        <v>197</v>
      </c>
      <c r="ID234" t="s">
        <v>197</v>
      </c>
      <c r="IE234" t="s">
        <v>197</v>
      </c>
      <c r="IF234" t="s">
        <v>197</v>
      </c>
      <c r="IG234" t="s">
        <v>197</v>
      </c>
      <c r="IH234" t="s">
        <v>197</v>
      </c>
      <c r="IJ234" t="s">
        <v>147</v>
      </c>
      <c r="JH234" t="s">
        <v>148</v>
      </c>
      <c r="JI234" t="s">
        <v>612</v>
      </c>
      <c r="JJ234" t="s">
        <v>154</v>
      </c>
      <c r="JK234" t="s">
        <v>197</v>
      </c>
      <c r="JL234" t="s">
        <v>197</v>
      </c>
      <c r="JM234" t="s">
        <v>154</v>
      </c>
      <c r="JN234" t="s">
        <v>197</v>
      </c>
      <c r="JO234" t="s">
        <v>197</v>
      </c>
      <c r="JP234" t="s">
        <v>197</v>
      </c>
      <c r="JQ234" t="s">
        <v>197</v>
      </c>
      <c r="JR234" t="s">
        <v>554</v>
      </c>
      <c r="JS234" t="s">
        <v>197</v>
      </c>
      <c r="JT234" t="s">
        <v>197</v>
      </c>
      <c r="JU234" t="s">
        <v>154</v>
      </c>
      <c r="JV234" t="s">
        <v>197</v>
      </c>
      <c r="JW234" t="s">
        <v>154</v>
      </c>
      <c r="JX234" t="s">
        <v>197</v>
      </c>
      <c r="JY234" t="s">
        <v>197</v>
      </c>
      <c r="JZ234" t="s">
        <v>147</v>
      </c>
      <c r="KA234" t="s">
        <v>167</v>
      </c>
      <c r="KB234" t="s">
        <v>580</v>
      </c>
      <c r="KD234" t="s">
        <v>614</v>
      </c>
      <c r="KE234" t="s">
        <v>154</v>
      </c>
      <c r="KF234" t="s">
        <v>197</v>
      </c>
      <c r="KG234" t="s">
        <v>197</v>
      </c>
      <c r="KH234" t="s">
        <v>197</v>
      </c>
      <c r="KI234" t="s">
        <v>197</v>
      </c>
      <c r="KJ234" t="s">
        <v>154</v>
      </c>
      <c r="KK234" t="s">
        <v>197</v>
      </c>
      <c r="KM234" t="s">
        <v>557</v>
      </c>
      <c r="KN234" t="s">
        <v>148</v>
      </c>
      <c r="KO234" t="s">
        <v>558</v>
      </c>
      <c r="KP234" t="s">
        <v>600</v>
      </c>
      <c r="KR234" t="s">
        <v>148</v>
      </c>
      <c r="KS234" t="s">
        <v>601</v>
      </c>
      <c r="KT234" t="s">
        <v>154</v>
      </c>
      <c r="KU234" t="s">
        <v>154</v>
      </c>
      <c r="KV234" t="s">
        <v>197</v>
      </c>
      <c r="KX234" t="s">
        <v>1382</v>
      </c>
      <c r="KY234" t="s">
        <v>154</v>
      </c>
      <c r="KZ234" t="s">
        <v>154</v>
      </c>
      <c r="LA234" t="s">
        <v>197</v>
      </c>
      <c r="LB234" t="s">
        <v>154</v>
      </c>
      <c r="LC234" t="s">
        <v>197</v>
      </c>
      <c r="LD234" t="s">
        <v>197</v>
      </c>
      <c r="LE234" t="s">
        <v>197</v>
      </c>
      <c r="LF234" t="s">
        <v>197</v>
      </c>
      <c r="LG234" t="s">
        <v>197</v>
      </c>
      <c r="LH234" t="s">
        <v>197</v>
      </c>
      <c r="LJ234">
        <v>3</v>
      </c>
      <c r="LK234" s="24"/>
    </row>
    <row r="235" spans="1:323" x14ac:dyDescent="0.25">
      <c r="A235" s="48">
        <v>44552</v>
      </c>
      <c r="B235" s="48">
        <v>44561</v>
      </c>
      <c r="C235" t="s">
        <v>25</v>
      </c>
      <c r="D235" t="s">
        <v>6</v>
      </c>
      <c r="E235" s="49" t="s">
        <v>1779</v>
      </c>
      <c r="F235" s="49" t="s">
        <v>531</v>
      </c>
      <c r="G235" t="s">
        <v>729</v>
      </c>
      <c r="H235" t="s">
        <v>51</v>
      </c>
      <c r="I235" t="s">
        <v>730</v>
      </c>
      <c r="J235" t="s">
        <v>59</v>
      </c>
      <c r="K235" t="s">
        <v>1685</v>
      </c>
      <c r="L235" t="s">
        <v>1686</v>
      </c>
      <c r="M235" t="s">
        <v>525</v>
      </c>
      <c r="N235" t="s">
        <v>1637</v>
      </c>
      <c r="O235" s="46">
        <v>7</v>
      </c>
      <c r="P235" t="s">
        <v>18</v>
      </c>
      <c r="S235" t="s">
        <v>148</v>
      </c>
      <c r="W235">
        <v>60</v>
      </c>
      <c r="X235">
        <v>270</v>
      </c>
      <c r="Z235" t="s">
        <v>1687</v>
      </c>
      <c r="AA235" t="s">
        <v>154</v>
      </c>
      <c r="AB235" t="s">
        <v>154</v>
      </c>
      <c r="AC235" t="s">
        <v>197</v>
      </c>
      <c r="AD235">
        <v>150</v>
      </c>
      <c r="AE235">
        <v>700</v>
      </c>
      <c r="AF235">
        <v>100</v>
      </c>
      <c r="AG235">
        <v>470</v>
      </c>
      <c r="AH235">
        <v>10</v>
      </c>
      <c r="AI235">
        <v>17</v>
      </c>
      <c r="AJ235">
        <v>30</v>
      </c>
      <c r="AK235">
        <v>41</v>
      </c>
      <c r="AL235">
        <v>35</v>
      </c>
      <c r="AM235">
        <v>50</v>
      </c>
      <c r="AN235">
        <v>18</v>
      </c>
      <c r="AO235">
        <v>22</v>
      </c>
      <c r="AP235">
        <v>106</v>
      </c>
      <c r="AQ235">
        <v>115</v>
      </c>
      <c r="AR235">
        <v>11</v>
      </c>
      <c r="AS235">
        <v>15</v>
      </c>
      <c r="AT235">
        <v>210</v>
      </c>
      <c r="AU235">
        <v>260</v>
      </c>
      <c r="AV235" t="s">
        <v>531</v>
      </c>
      <c r="AW235" t="s">
        <v>51</v>
      </c>
      <c r="AX235" t="s">
        <v>59</v>
      </c>
      <c r="AY235" t="s">
        <v>697</v>
      </c>
      <c r="AZ235" t="s">
        <v>154</v>
      </c>
      <c r="BA235" t="s">
        <v>197</v>
      </c>
      <c r="BB235" t="s">
        <v>197</v>
      </c>
      <c r="BC235" t="s">
        <v>197</v>
      </c>
      <c r="BD235" t="s">
        <v>154</v>
      </c>
      <c r="BE235" t="s">
        <v>197</v>
      </c>
      <c r="BF235" t="s">
        <v>197</v>
      </c>
      <c r="BG235" t="s">
        <v>197</v>
      </c>
      <c r="BH235" s="24">
        <v>2015</v>
      </c>
      <c r="BI235" s="24">
        <v>2017</v>
      </c>
      <c r="BJ235" t="s">
        <v>111</v>
      </c>
      <c r="BL235" t="s">
        <v>658</v>
      </c>
      <c r="BM235">
        <v>50</v>
      </c>
      <c r="BN235">
        <v>230</v>
      </c>
      <c r="BO235">
        <v>5</v>
      </c>
      <c r="BP235">
        <v>7</v>
      </c>
      <c r="BQ235">
        <v>11</v>
      </c>
      <c r="BR235">
        <v>15</v>
      </c>
      <c r="BS235">
        <v>20</v>
      </c>
      <c r="BT235">
        <v>28</v>
      </c>
      <c r="BU235">
        <v>7</v>
      </c>
      <c r="BV235">
        <v>8</v>
      </c>
      <c r="BW235">
        <v>58</v>
      </c>
      <c r="BX235">
        <v>64</v>
      </c>
      <c r="BY235">
        <v>3</v>
      </c>
      <c r="BZ235">
        <v>4</v>
      </c>
      <c r="CA235">
        <v>104</v>
      </c>
      <c r="CB235">
        <v>126</v>
      </c>
      <c r="CC235" t="s">
        <v>531</v>
      </c>
      <c r="CD235" t="s">
        <v>51</v>
      </c>
      <c r="CE235" t="s">
        <v>697</v>
      </c>
      <c r="CF235" t="s">
        <v>154</v>
      </c>
      <c r="CG235" t="s">
        <v>197</v>
      </c>
      <c r="CH235" t="s">
        <v>197</v>
      </c>
      <c r="CI235" t="s">
        <v>197</v>
      </c>
      <c r="CJ235" t="s">
        <v>154</v>
      </c>
      <c r="CK235" t="s">
        <v>197</v>
      </c>
      <c r="CL235" t="s">
        <v>197</v>
      </c>
      <c r="CM235" t="s">
        <v>197</v>
      </c>
      <c r="CN235">
        <v>2017</v>
      </c>
      <c r="CO235">
        <v>2017</v>
      </c>
      <c r="CP235" t="s">
        <v>114</v>
      </c>
      <c r="CR235" t="s">
        <v>147</v>
      </c>
      <c r="CS235" t="s">
        <v>802</v>
      </c>
      <c r="CT235" t="s">
        <v>154</v>
      </c>
      <c r="CU235" t="s">
        <v>197</v>
      </c>
      <c r="CV235" t="s">
        <v>197</v>
      </c>
      <c r="CW235" t="s">
        <v>197</v>
      </c>
      <c r="CX235" t="s">
        <v>197</v>
      </c>
      <c r="DZ235">
        <v>0</v>
      </c>
      <c r="EA235">
        <v>0</v>
      </c>
      <c r="EF235" s="1">
        <v>1</v>
      </c>
      <c r="EG235" s="1">
        <v>0</v>
      </c>
      <c r="EH235" s="1">
        <v>0</v>
      </c>
      <c r="EI235" s="1">
        <v>0</v>
      </c>
      <c r="EJ235" t="s">
        <v>534</v>
      </c>
      <c r="EL235" t="s">
        <v>666</v>
      </c>
      <c r="EM235" t="s">
        <v>197</v>
      </c>
      <c r="EN235" t="s">
        <v>197</v>
      </c>
      <c r="EO235" t="s">
        <v>197</v>
      </c>
      <c r="EP235" t="s">
        <v>197</v>
      </c>
      <c r="EQ235" t="s">
        <v>197</v>
      </c>
      <c r="ER235" t="s">
        <v>197</v>
      </c>
      <c r="ES235" t="s">
        <v>197</v>
      </c>
      <c r="ET235" t="s">
        <v>197</v>
      </c>
      <c r="EU235" t="s">
        <v>197</v>
      </c>
      <c r="EV235" t="s">
        <v>197</v>
      </c>
      <c r="EW235" t="s">
        <v>154</v>
      </c>
      <c r="FG235">
        <v>94</v>
      </c>
      <c r="FH235" t="s">
        <v>148</v>
      </c>
      <c r="FI235" t="s">
        <v>148</v>
      </c>
      <c r="FJ235" t="s">
        <v>148</v>
      </c>
      <c r="FN235" t="s">
        <v>148</v>
      </c>
      <c r="FQ235" t="s">
        <v>706</v>
      </c>
      <c r="FR235" t="s">
        <v>197</v>
      </c>
      <c r="FS235" t="s">
        <v>197</v>
      </c>
      <c r="FT235" t="s">
        <v>197</v>
      </c>
      <c r="FU235" t="s">
        <v>197</v>
      </c>
      <c r="FV235" t="s">
        <v>154</v>
      </c>
      <c r="FW235" t="s">
        <v>197</v>
      </c>
      <c r="FX235" t="s">
        <v>197</v>
      </c>
      <c r="FY235" t="s">
        <v>197</v>
      </c>
      <c r="FZ235" t="s">
        <v>550</v>
      </c>
      <c r="GA235" t="s">
        <v>543</v>
      </c>
      <c r="GB235" t="s">
        <v>1688</v>
      </c>
      <c r="GC235" t="s">
        <v>197</v>
      </c>
      <c r="GD235" t="s">
        <v>154</v>
      </c>
      <c r="GE235" t="s">
        <v>197</v>
      </c>
      <c r="GF235" t="s">
        <v>154</v>
      </c>
      <c r="GG235" t="s">
        <v>197</v>
      </c>
      <c r="GH235" t="s">
        <v>147</v>
      </c>
      <c r="GP235" t="s">
        <v>147</v>
      </c>
      <c r="GY235" t="s">
        <v>547</v>
      </c>
      <c r="GZ235" t="s">
        <v>1770</v>
      </c>
      <c r="HA235" t="s">
        <v>197</v>
      </c>
      <c r="HB235" t="s">
        <v>197</v>
      </c>
      <c r="HC235" t="s">
        <v>197</v>
      </c>
      <c r="HD235" t="s">
        <v>197</v>
      </c>
      <c r="HE235" t="s">
        <v>197</v>
      </c>
      <c r="HF235" t="s">
        <v>197</v>
      </c>
      <c r="HG235" t="s">
        <v>154</v>
      </c>
      <c r="HI235" t="s">
        <v>548</v>
      </c>
      <c r="HK235" t="s">
        <v>148</v>
      </c>
      <c r="HL235" t="s">
        <v>574</v>
      </c>
      <c r="HM235" t="s">
        <v>154</v>
      </c>
      <c r="HN235" t="s">
        <v>197</v>
      </c>
      <c r="HO235" t="s">
        <v>197</v>
      </c>
      <c r="HP235" t="s">
        <v>197</v>
      </c>
      <c r="HQ235" t="s">
        <v>197</v>
      </c>
      <c r="HS235" t="s">
        <v>575</v>
      </c>
      <c r="HT235" t="s">
        <v>594</v>
      </c>
      <c r="HU235" t="s">
        <v>854</v>
      </c>
      <c r="HV235" t="s">
        <v>197</v>
      </c>
      <c r="HW235" t="s">
        <v>154</v>
      </c>
      <c r="HX235" t="s">
        <v>197</v>
      </c>
      <c r="HY235" t="s">
        <v>197</v>
      </c>
      <c r="HZ235" t="s">
        <v>197</v>
      </c>
      <c r="IA235" t="s">
        <v>154</v>
      </c>
      <c r="IB235" t="s">
        <v>154</v>
      </c>
      <c r="IC235" t="s">
        <v>197</v>
      </c>
      <c r="ID235" t="s">
        <v>197</v>
      </c>
      <c r="IE235" t="s">
        <v>197</v>
      </c>
      <c r="IF235" t="s">
        <v>197</v>
      </c>
      <c r="IG235" t="s">
        <v>197</v>
      </c>
      <c r="IH235" t="s">
        <v>197</v>
      </c>
      <c r="IJ235" t="s">
        <v>147</v>
      </c>
      <c r="JH235" t="s">
        <v>148</v>
      </c>
      <c r="JI235" t="s">
        <v>612</v>
      </c>
      <c r="JJ235" t="s">
        <v>154</v>
      </c>
      <c r="JK235" t="s">
        <v>197</v>
      </c>
      <c r="JL235" t="s">
        <v>197</v>
      </c>
      <c r="JM235" t="s">
        <v>154</v>
      </c>
      <c r="JN235" t="s">
        <v>197</v>
      </c>
      <c r="JO235" t="s">
        <v>197</v>
      </c>
      <c r="JP235" t="s">
        <v>197</v>
      </c>
      <c r="JQ235" t="s">
        <v>197</v>
      </c>
      <c r="JR235" t="s">
        <v>613</v>
      </c>
      <c r="JS235" t="s">
        <v>197</v>
      </c>
      <c r="JT235" t="s">
        <v>197</v>
      </c>
      <c r="JU235" t="s">
        <v>154</v>
      </c>
      <c r="JV235" t="s">
        <v>197</v>
      </c>
      <c r="JW235" t="s">
        <v>154</v>
      </c>
      <c r="JX235" t="s">
        <v>154</v>
      </c>
      <c r="JY235" t="s">
        <v>197</v>
      </c>
      <c r="JZ235" t="s">
        <v>147</v>
      </c>
      <c r="KA235" t="s">
        <v>168</v>
      </c>
      <c r="KB235" t="s">
        <v>580</v>
      </c>
      <c r="KD235" t="s">
        <v>614</v>
      </c>
      <c r="KE235" t="s">
        <v>154</v>
      </c>
      <c r="KF235" t="s">
        <v>197</v>
      </c>
      <c r="KG235" t="s">
        <v>197</v>
      </c>
      <c r="KH235" t="s">
        <v>197</v>
      </c>
      <c r="KI235" t="s">
        <v>197</v>
      </c>
      <c r="KJ235" t="s">
        <v>154</v>
      </c>
      <c r="KK235" t="s">
        <v>197</v>
      </c>
      <c r="KM235" t="s">
        <v>557</v>
      </c>
      <c r="KN235" t="s">
        <v>148</v>
      </c>
      <c r="KO235" t="s">
        <v>558</v>
      </c>
      <c r="KP235" t="s">
        <v>600</v>
      </c>
      <c r="KR235" t="s">
        <v>148</v>
      </c>
      <c r="KS235" t="s">
        <v>761</v>
      </c>
      <c r="KT235" t="s">
        <v>154</v>
      </c>
      <c r="KU235" t="s">
        <v>197</v>
      </c>
      <c r="KV235" t="s">
        <v>197</v>
      </c>
      <c r="KX235" t="s">
        <v>804</v>
      </c>
      <c r="KY235" t="s">
        <v>154</v>
      </c>
      <c r="KZ235" t="s">
        <v>154</v>
      </c>
      <c r="LA235" t="s">
        <v>197</v>
      </c>
      <c r="LB235" t="s">
        <v>197</v>
      </c>
      <c r="LC235" t="s">
        <v>197</v>
      </c>
      <c r="LD235" t="s">
        <v>197</v>
      </c>
      <c r="LE235" t="s">
        <v>197</v>
      </c>
      <c r="LF235" t="s">
        <v>154</v>
      </c>
      <c r="LG235" t="s">
        <v>197</v>
      </c>
      <c r="LH235" t="s">
        <v>197</v>
      </c>
      <c r="LJ235">
        <v>3</v>
      </c>
      <c r="LK235" s="24"/>
    </row>
    <row r="236" spans="1:323" x14ac:dyDescent="0.25">
      <c r="A236" s="48">
        <v>44553</v>
      </c>
      <c r="B236" s="48">
        <v>44561</v>
      </c>
      <c r="C236" t="s">
        <v>25</v>
      </c>
      <c r="D236" t="s">
        <v>6</v>
      </c>
      <c r="E236" s="49" t="s">
        <v>1779</v>
      </c>
      <c r="F236" s="49" t="s">
        <v>531</v>
      </c>
      <c r="G236" t="s">
        <v>729</v>
      </c>
      <c r="H236" t="s">
        <v>51</v>
      </c>
      <c r="I236" t="s">
        <v>730</v>
      </c>
      <c r="J236" t="s">
        <v>59</v>
      </c>
      <c r="K236" t="s">
        <v>1689</v>
      </c>
      <c r="L236" t="s">
        <v>1690</v>
      </c>
      <c r="M236" t="s">
        <v>525</v>
      </c>
      <c r="N236" t="s">
        <v>1540</v>
      </c>
      <c r="O236" s="46">
        <v>9</v>
      </c>
      <c r="P236" t="s">
        <v>18</v>
      </c>
      <c r="S236" t="s">
        <v>148</v>
      </c>
      <c r="T236" t="s">
        <v>529</v>
      </c>
      <c r="Z236" t="s">
        <v>128</v>
      </c>
      <c r="AA236" t="s">
        <v>197</v>
      </c>
      <c r="AB236" t="s">
        <v>154</v>
      </c>
      <c r="AC236" t="s">
        <v>197</v>
      </c>
      <c r="AD236">
        <v>140</v>
      </c>
      <c r="AE236">
        <v>650</v>
      </c>
      <c r="BH236" s="24">
        <v>0</v>
      </c>
      <c r="BI236" s="24">
        <v>0</v>
      </c>
      <c r="BM236">
        <v>140</v>
      </c>
      <c r="BN236">
        <v>650</v>
      </c>
      <c r="BO236">
        <v>20</v>
      </c>
      <c r="BP236">
        <v>20</v>
      </c>
      <c r="BQ236">
        <v>33</v>
      </c>
      <c r="BR236">
        <v>34</v>
      </c>
      <c r="BS236">
        <v>46</v>
      </c>
      <c r="BT236">
        <v>46</v>
      </c>
      <c r="BU236">
        <v>52</v>
      </c>
      <c r="BV236">
        <v>59</v>
      </c>
      <c r="BW236">
        <v>124</v>
      </c>
      <c r="BX236">
        <v>176</v>
      </c>
      <c r="BY236">
        <v>20</v>
      </c>
      <c r="BZ236">
        <v>20</v>
      </c>
      <c r="CA236">
        <v>295</v>
      </c>
      <c r="CB236">
        <v>355</v>
      </c>
      <c r="CC236" t="s">
        <v>531</v>
      </c>
      <c r="CD236" t="s">
        <v>39</v>
      </c>
      <c r="CE236" t="s">
        <v>697</v>
      </c>
      <c r="CF236" t="s">
        <v>154</v>
      </c>
      <c r="CG236" t="s">
        <v>197</v>
      </c>
      <c r="CH236" t="s">
        <v>197</v>
      </c>
      <c r="CI236" t="s">
        <v>197</v>
      </c>
      <c r="CJ236" t="s">
        <v>154</v>
      </c>
      <c r="CK236" t="s">
        <v>197</v>
      </c>
      <c r="CL236" t="s">
        <v>197</v>
      </c>
      <c r="CM236" t="s">
        <v>197</v>
      </c>
      <c r="CN236">
        <v>2015</v>
      </c>
      <c r="CO236">
        <v>2021</v>
      </c>
      <c r="CP236" t="s">
        <v>112</v>
      </c>
      <c r="CR236" t="s">
        <v>148</v>
      </c>
      <c r="DZ236">
        <v>0</v>
      </c>
      <c r="EA236">
        <v>0</v>
      </c>
      <c r="EF236" s="1">
        <v>1</v>
      </c>
      <c r="EG236" s="1">
        <v>0</v>
      </c>
      <c r="EH236" s="1">
        <v>0</v>
      </c>
      <c r="EI236" s="1">
        <v>0</v>
      </c>
      <c r="EJ236" t="s">
        <v>534</v>
      </c>
      <c r="EL236" t="s">
        <v>666</v>
      </c>
      <c r="EM236" t="s">
        <v>197</v>
      </c>
      <c r="EN236" t="s">
        <v>197</v>
      </c>
      <c r="EO236" t="s">
        <v>197</v>
      </c>
      <c r="EP236" t="s">
        <v>197</v>
      </c>
      <c r="EQ236" t="s">
        <v>197</v>
      </c>
      <c r="ER236" t="s">
        <v>197</v>
      </c>
      <c r="ES236" t="s">
        <v>197</v>
      </c>
      <c r="ET236" t="s">
        <v>197</v>
      </c>
      <c r="EU236" t="s">
        <v>197</v>
      </c>
      <c r="EV236" t="s">
        <v>197</v>
      </c>
      <c r="EW236" t="s">
        <v>154</v>
      </c>
      <c r="FG236">
        <v>10</v>
      </c>
      <c r="FH236" t="s">
        <v>148</v>
      </c>
      <c r="FI236" t="s">
        <v>148</v>
      </c>
      <c r="FJ236" t="s">
        <v>148</v>
      </c>
      <c r="FN236" t="s">
        <v>147</v>
      </c>
      <c r="FO236" t="s">
        <v>622</v>
      </c>
      <c r="FQ236" t="s">
        <v>706</v>
      </c>
      <c r="FR236" t="s">
        <v>197</v>
      </c>
      <c r="FS236" t="s">
        <v>197</v>
      </c>
      <c r="FT236" t="s">
        <v>197</v>
      </c>
      <c r="FU236" t="s">
        <v>197</v>
      </c>
      <c r="FV236" t="s">
        <v>154</v>
      </c>
      <c r="FW236" t="s">
        <v>197</v>
      </c>
      <c r="FX236" t="s">
        <v>197</v>
      </c>
      <c r="FY236" t="s">
        <v>197</v>
      </c>
      <c r="FZ236" t="s">
        <v>632</v>
      </c>
      <c r="GA236" t="s">
        <v>543</v>
      </c>
      <c r="GB236" t="s">
        <v>544</v>
      </c>
      <c r="GC236" t="s">
        <v>197</v>
      </c>
      <c r="GD236" t="s">
        <v>197</v>
      </c>
      <c r="GE236" t="s">
        <v>197</v>
      </c>
      <c r="GF236" t="s">
        <v>154</v>
      </c>
      <c r="GG236" t="s">
        <v>197</v>
      </c>
      <c r="GH236" t="s">
        <v>147</v>
      </c>
      <c r="GP236" t="s">
        <v>147</v>
      </c>
      <c r="GY236" t="s">
        <v>547</v>
      </c>
      <c r="GZ236" t="s">
        <v>1770</v>
      </c>
      <c r="HA236" t="s">
        <v>197</v>
      </c>
      <c r="HB236" t="s">
        <v>197</v>
      </c>
      <c r="HC236" t="s">
        <v>197</v>
      </c>
      <c r="HD236" t="s">
        <v>197</v>
      </c>
      <c r="HE236" t="s">
        <v>197</v>
      </c>
      <c r="HF236" t="s">
        <v>197</v>
      </c>
      <c r="HG236" t="s">
        <v>154</v>
      </c>
      <c r="HI236" t="s">
        <v>548</v>
      </c>
      <c r="HK236" t="s">
        <v>148</v>
      </c>
      <c r="HL236" t="s">
        <v>574</v>
      </c>
      <c r="HM236" t="s">
        <v>154</v>
      </c>
      <c r="HN236" t="s">
        <v>197</v>
      </c>
      <c r="HO236" t="s">
        <v>197</v>
      </c>
      <c r="HP236" t="s">
        <v>197</v>
      </c>
      <c r="HQ236" t="s">
        <v>197</v>
      </c>
      <c r="HS236" t="s">
        <v>575</v>
      </c>
      <c r="HT236" t="s">
        <v>576</v>
      </c>
      <c r="HU236" t="s">
        <v>854</v>
      </c>
      <c r="HV236" t="s">
        <v>197</v>
      </c>
      <c r="HW236" t="s">
        <v>154</v>
      </c>
      <c r="HX236" t="s">
        <v>197</v>
      </c>
      <c r="HY236" t="s">
        <v>197</v>
      </c>
      <c r="HZ236" t="s">
        <v>197</v>
      </c>
      <c r="IA236" t="s">
        <v>154</v>
      </c>
      <c r="IB236" t="s">
        <v>154</v>
      </c>
      <c r="IC236" t="s">
        <v>197</v>
      </c>
      <c r="ID236" t="s">
        <v>197</v>
      </c>
      <c r="IE236" t="s">
        <v>197</v>
      </c>
      <c r="IF236" t="s">
        <v>197</v>
      </c>
      <c r="IG236" t="s">
        <v>197</v>
      </c>
      <c r="IH236" t="s">
        <v>197</v>
      </c>
      <c r="IJ236" t="s">
        <v>147</v>
      </c>
      <c r="JH236" t="s">
        <v>148</v>
      </c>
      <c r="JI236" t="s">
        <v>1478</v>
      </c>
      <c r="JJ236" t="s">
        <v>197</v>
      </c>
      <c r="JK236" t="s">
        <v>154</v>
      </c>
      <c r="JL236" t="s">
        <v>154</v>
      </c>
      <c r="JM236" t="s">
        <v>197</v>
      </c>
      <c r="JN236" t="s">
        <v>197</v>
      </c>
      <c r="JO236" t="s">
        <v>197</v>
      </c>
      <c r="JP236" t="s">
        <v>197</v>
      </c>
      <c r="JQ236" t="s">
        <v>197</v>
      </c>
      <c r="JR236" t="s">
        <v>1421</v>
      </c>
      <c r="JS236" t="s">
        <v>197</v>
      </c>
      <c r="JT236" t="s">
        <v>197</v>
      </c>
      <c r="JU236" t="s">
        <v>154</v>
      </c>
      <c r="JV236" t="s">
        <v>197</v>
      </c>
      <c r="JW236" t="s">
        <v>154</v>
      </c>
      <c r="JX236" t="s">
        <v>154</v>
      </c>
      <c r="JY236" t="s">
        <v>197</v>
      </c>
      <c r="JZ236" t="s">
        <v>147</v>
      </c>
      <c r="KA236" t="s">
        <v>167</v>
      </c>
      <c r="KB236" t="s">
        <v>580</v>
      </c>
      <c r="KD236" t="s">
        <v>614</v>
      </c>
      <c r="KE236" t="s">
        <v>154</v>
      </c>
      <c r="KF236" t="s">
        <v>197</v>
      </c>
      <c r="KG236" t="s">
        <v>197</v>
      </c>
      <c r="KH236" t="s">
        <v>197</v>
      </c>
      <c r="KI236" t="s">
        <v>197</v>
      </c>
      <c r="KJ236" t="s">
        <v>154</v>
      </c>
      <c r="KK236" t="s">
        <v>197</v>
      </c>
      <c r="KM236" t="s">
        <v>557</v>
      </c>
      <c r="KN236" t="s">
        <v>148</v>
      </c>
      <c r="KO236" t="s">
        <v>558</v>
      </c>
      <c r="KP236" t="s">
        <v>559</v>
      </c>
      <c r="KR236" t="s">
        <v>148</v>
      </c>
      <c r="KS236" t="s">
        <v>761</v>
      </c>
      <c r="KT236" t="s">
        <v>154</v>
      </c>
      <c r="KU236" t="s">
        <v>197</v>
      </c>
      <c r="KV236" t="s">
        <v>197</v>
      </c>
      <c r="KX236" t="s">
        <v>672</v>
      </c>
      <c r="KY236" t="s">
        <v>154</v>
      </c>
      <c r="KZ236" t="s">
        <v>154</v>
      </c>
      <c r="LA236" t="s">
        <v>197</v>
      </c>
      <c r="LB236" t="s">
        <v>197</v>
      </c>
      <c r="LC236" t="s">
        <v>154</v>
      </c>
      <c r="LD236" t="s">
        <v>197</v>
      </c>
      <c r="LE236" t="s">
        <v>197</v>
      </c>
      <c r="LF236" t="s">
        <v>197</v>
      </c>
      <c r="LG236" t="s">
        <v>197</v>
      </c>
      <c r="LH236" t="s">
        <v>197</v>
      </c>
      <c r="LJ236">
        <v>3</v>
      </c>
      <c r="LK236" s="24"/>
    </row>
    <row r="237" spans="1:323" x14ac:dyDescent="0.25">
      <c r="A237" s="48">
        <v>44548</v>
      </c>
      <c r="B237" s="48">
        <v>44561</v>
      </c>
      <c r="C237" t="s">
        <v>25</v>
      </c>
      <c r="D237" t="s">
        <v>6</v>
      </c>
      <c r="E237" s="49" t="s">
        <v>1779</v>
      </c>
      <c r="F237" s="49" t="s">
        <v>531</v>
      </c>
      <c r="G237" t="s">
        <v>729</v>
      </c>
      <c r="H237" t="s">
        <v>51</v>
      </c>
      <c r="I237" t="s">
        <v>776</v>
      </c>
      <c r="J237" t="s">
        <v>55</v>
      </c>
      <c r="K237" t="s">
        <v>1691</v>
      </c>
      <c r="L237" t="s">
        <v>1692</v>
      </c>
      <c r="M237" t="s">
        <v>525</v>
      </c>
      <c r="N237" t="s">
        <v>1693</v>
      </c>
      <c r="O237" s="46">
        <v>7</v>
      </c>
      <c r="P237" t="s">
        <v>18</v>
      </c>
      <c r="S237" t="s">
        <v>148</v>
      </c>
      <c r="W237">
        <v>495</v>
      </c>
      <c r="X237">
        <v>1881</v>
      </c>
      <c r="Z237" t="s">
        <v>1694</v>
      </c>
      <c r="AA237" t="s">
        <v>154</v>
      </c>
      <c r="AB237" t="s">
        <v>154</v>
      </c>
      <c r="AC237" t="s">
        <v>154</v>
      </c>
      <c r="AD237">
        <v>792</v>
      </c>
      <c r="AE237">
        <v>2841</v>
      </c>
      <c r="AF237">
        <v>257</v>
      </c>
      <c r="AG237">
        <v>830</v>
      </c>
      <c r="AH237">
        <v>25</v>
      </c>
      <c r="AI237">
        <v>25</v>
      </c>
      <c r="AJ237">
        <v>42</v>
      </c>
      <c r="AK237">
        <v>49</v>
      </c>
      <c r="AL237">
        <v>58</v>
      </c>
      <c r="AM237">
        <v>58</v>
      </c>
      <c r="AN237">
        <v>66</v>
      </c>
      <c r="AO237">
        <v>75</v>
      </c>
      <c r="AP237">
        <v>158</v>
      </c>
      <c r="AQ237">
        <v>224</v>
      </c>
      <c r="AR237">
        <v>25</v>
      </c>
      <c r="AS237">
        <v>25</v>
      </c>
      <c r="AT237">
        <v>374</v>
      </c>
      <c r="AU237">
        <v>456</v>
      </c>
      <c r="AV237" t="s">
        <v>531</v>
      </c>
      <c r="AW237" t="s">
        <v>51</v>
      </c>
      <c r="AX237" t="s">
        <v>55</v>
      </c>
      <c r="AY237" t="s">
        <v>532</v>
      </c>
      <c r="AZ237" t="s">
        <v>154</v>
      </c>
      <c r="BA237" t="s">
        <v>197</v>
      </c>
      <c r="BB237" t="s">
        <v>197</v>
      </c>
      <c r="BC237" t="s">
        <v>197</v>
      </c>
      <c r="BD237" t="s">
        <v>154</v>
      </c>
      <c r="BE237" t="s">
        <v>154</v>
      </c>
      <c r="BF237" t="s">
        <v>197</v>
      </c>
      <c r="BG237" t="s">
        <v>197</v>
      </c>
      <c r="BH237" s="24">
        <v>2015</v>
      </c>
      <c r="BI237" s="24">
        <v>2019</v>
      </c>
      <c r="BJ237" t="s">
        <v>111</v>
      </c>
      <c r="BL237" t="s">
        <v>658</v>
      </c>
      <c r="BM237">
        <v>495</v>
      </c>
      <c r="BN237">
        <v>1881</v>
      </c>
      <c r="BO237">
        <v>70</v>
      </c>
      <c r="BP237">
        <v>88</v>
      </c>
      <c r="BQ237">
        <v>97</v>
      </c>
      <c r="BR237">
        <v>110</v>
      </c>
      <c r="BS237">
        <v>112</v>
      </c>
      <c r="BT237">
        <v>135</v>
      </c>
      <c r="BU237">
        <v>200</v>
      </c>
      <c r="BV237">
        <v>280</v>
      </c>
      <c r="BW237">
        <v>345</v>
      </c>
      <c r="BX237">
        <v>380</v>
      </c>
      <c r="BY237">
        <v>26</v>
      </c>
      <c r="BZ237">
        <v>38</v>
      </c>
      <c r="CA237">
        <v>850</v>
      </c>
      <c r="CB237">
        <v>1031</v>
      </c>
      <c r="CC237" t="s">
        <v>531</v>
      </c>
      <c r="CD237" t="s">
        <v>51</v>
      </c>
      <c r="CE237" t="s">
        <v>656</v>
      </c>
      <c r="CF237" t="s">
        <v>154</v>
      </c>
      <c r="CG237" t="s">
        <v>197</v>
      </c>
      <c r="CH237" t="s">
        <v>197</v>
      </c>
      <c r="CI237" t="s">
        <v>197</v>
      </c>
      <c r="CJ237" t="s">
        <v>154</v>
      </c>
      <c r="CK237" t="s">
        <v>154</v>
      </c>
      <c r="CL237" t="s">
        <v>197</v>
      </c>
      <c r="CM237" t="s">
        <v>197</v>
      </c>
      <c r="CN237">
        <v>2018</v>
      </c>
      <c r="CO237">
        <v>2018</v>
      </c>
      <c r="CP237" t="s">
        <v>112</v>
      </c>
      <c r="CR237" t="s">
        <v>148</v>
      </c>
      <c r="CY237">
        <v>40</v>
      </c>
      <c r="CZ237">
        <v>130</v>
      </c>
      <c r="DA237">
        <v>5</v>
      </c>
      <c r="DB237">
        <v>6</v>
      </c>
      <c r="DC237">
        <v>8</v>
      </c>
      <c r="DD237">
        <v>9</v>
      </c>
      <c r="DE237">
        <v>10</v>
      </c>
      <c r="DF237">
        <v>12</v>
      </c>
      <c r="DG237">
        <v>11</v>
      </c>
      <c r="DH237">
        <v>14</v>
      </c>
      <c r="DI237">
        <v>25</v>
      </c>
      <c r="DJ237">
        <v>26</v>
      </c>
      <c r="DK237">
        <v>2</v>
      </c>
      <c r="DL237">
        <v>2</v>
      </c>
      <c r="DM237">
        <v>61</v>
      </c>
      <c r="DN237">
        <v>69</v>
      </c>
      <c r="DO237" t="s">
        <v>684</v>
      </c>
      <c r="DP237" t="s">
        <v>685</v>
      </c>
      <c r="DQ237" t="s">
        <v>1695</v>
      </c>
      <c r="DR237" t="s">
        <v>197</v>
      </c>
      <c r="DS237" t="s">
        <v>197</v>
      </c>
      <c r="DT237" t="s">
        <v>197</v>
      </c>
      <c r="DU237" t="s">
        <v>197</v>
      </c>
      <c r="DV237" t="s">
        <v>154</v>
      </c>
      <c r="DW237" t="s">
        <v>154</v>
      </c>
      <c r="DX237" t="s">
        <v>197</v>
      </c>
      <c r="DY237" t="s">
        <v>154</v>
      </c>
      <c r="DZ237">
        <v>2016</v>
      </c>
      <c r="EA237">
        <v>2016</v>
      </c>
      <c r="EB237" t="s">
        <v>111</v>
      </c>
      <c r="ED237" t="s">
        <v>658</v>
      </c>
      <c r="EF237" s="1">
        <v>0.3</v>
      </c>
      <c r="EG237" s="1">
        <v>0</v>
      </c>
      <c r="EH237" s="1">
        <v>0.7</v>
      </c>
      <c r="EI237" s="1">
        <v>0</v>
      </c>
      <c r="EJ237" t="s">
        <v>534</v>
      </c>
      <c r="EL237" t="s">
        <v>1696</v>
      </c>
      <c r="EM237" t="s">
        <v>197</v>
      </c>
      <c r="EN237" t="s">
        <v>197</v>
      </c>
      <c r="EO237" t="s">
        <v>154</v>
      </c>
      <c r="EP237" t="s">
        <v>154</v>
      </c>
      <c r="EQ237" t="s">
        <v>197</v>
      </c>
      <c r="ER237" t="s">
        <v>154</v>
      </c>
      <c r="ES237" t="s">
        <v>197</v>
      </c>
      <c r="ET237" t="s">
        <v>154</v>
      </c>
      <c r="EU237" t="s">
        <v>154</v>
      </c>
      <c r="EV237" t="s">
        <v>154</v>
      </c>
      <c r="EW237" t="s">
        <v>197</v>
      </c>
      <c r="EX237" t="s">
        <v>537</v>
      </c>
      <c r="FB237" t="s">
        <v>537</v>
      </c>
      <c r="FC237" t="s">
        <v>540</v>
      </c>
      <c r="FE237" t="s">
        <v>540</v>
      </c>
      <c r="FF237" t="s">
        <v>540</v>
      </c>
      <c r="FG237">
        <v>345</v>
      </c>
      <c r="FH237" t="s">
        <v>148</v>
      </c>
      <c r="FI237" t="s">
        <v>148</v>
      </c>
      <c r="FJ237" t="s">
        <v>148</v>
      </c>
      <c r="FN237" t="s">
        <v>147</v>
      </c>
      <c r="FO237" t="s">
        <v>170</v>
      </c>
      <c r="FQ237" t="s">
        <v>688</v>
      </c>
      <c r="FR237" t="s">
        <v>197</v>
      </c>
      <c r="FS237" t="s">
        <v>154</v>
      </c>
      <c r="FT237" t="s">
        <v>197</v>
      </c>
      <c r="FU237" t="s">
        <v>197</v>
      </c>
      <c r="FV237" t="s">
        <v>154</v>
      </c>
      <c r="FW237" t="s">
        <v>197</v>
      </c>
      <c r="FX237" t="s">
        <v>197</v>
      </c>
      <c r="FY237" t="s">
        <v>197</v>
      </c>
      <c r="FZ237" t="s">
        <v>550</v>
      </c>
      <c r="GA237" t="s">
        <v>543</v>
      </c>
      <c r="GB237" t="s">
        <v>610</v>
      </c>
      <c r="GC237" t="s">
        <v>154</v>
      </c>
      <c r="GD237" t="s">
        <v>197</v>
      </c>
      <c r="GE237" t="s">
        <v>197</v>
      </c>
      <c r="GF237" t="s">
        <v>197</v>
      </c>
      <c r="GG237" t="s">
        <v>197</v>
      </c>
      <c r="GH237" t="s">
        <v>148</v>
      </c>
      <c r="GI237">
        <v>22</v>
      </c>
      <c r="GJ237" t="s">
        <v>591</v>
      </c>
      <c r="GK237" t="s">
        <v>154</v>
      </c>
      <c r="GL237" t="s">
        <v>197</v>
      </c>
      <c r="GM237" t="s">
        <v>633</v>
      </c>
      <c r="GN237" t="s">
        <v>147</v>
      </c>
      <c r="GO237" t="s">
        <v>593</v>
      </c>
      <c r="GP237" t="s">
        <v>147</v>
      </c>
      <c r="GY237" t="s">
        <v>634</v>
      </c>
      <c r="HH237" t="s">
        <v>543</v>
      </c>
      <c r="HK237" t="s">
        <v>148</v>
      </c>
      <c r="HL237" t="s">
        <v>574</v>
      </c>
      <c r="HM237" t="s">
        <v>154</v>
      </c>
      <c r="HN237" t="s">
        <v>197</v>
      </c>
      <c r="HO237" t="s">
        <v>197</v>
      </c>
      <c r="HP237" t="s">
        <v>197</v>
      </c>
      <c r="HQ237" t="s">
        <v>197</v>
      </c>
      <c r="HS237" t="s">
        <v>550</v>
      </c>
      <c r="HU237" t="s">
        <v>923</v>
      </c>
      <c r="HV237" t="s">
        <v>197</v>
      </c>
      <c r="HW237" t="s">
        <v>197</v>
      </c>
      <c r="HX237" t="s">
        <v>197</v>
      </c>
      <c r="HY237" t="s">
        <v>197</v>
      </c>
      <c r="HZ237" t="s">
        <v>197</v>
      </c>
      <c r="IA237" t="s">
        <v>154</v>
      </c>
      <c r="IB237" t="s">
        <v>197</v>
      </c>
      <c r="IC237" t="s">
        <v>197</v>
      </c>
      <c r="ID237" t="s">
        <v>197</v>
      </c>
      <c r="IE237" t="s">
        <v>197</v>
      </c>
      <c r="IF237" t="s">
        <v>197</v>
      </c>
      <c r="IG237" t="s">
        <v>154</v>
      </c>
      <c r="IH237" t="s">
        <v>197</v>
      </c>
      <c r="II237" t="s">
        <v>1653</v>
      </c>
      <c r="IJ237" t="s">
        <v>147</v>
      </c>
      <c r="JH237" t="s">
        <v>148</v>
      </c>
      <c r="JI237" t="s">
        <v>1122</v>
      </c>
      <c r="JJ237" t="s">
        <v>154</v>
      </c>
      <c r="JK237" t="s">
        <v>197</v>
      </c>
      <c r="JL237" t="s">
        <v>197</v>
      </c>
      <c r="JM237" t="s">
        <v>197</v>
      </c>
      <c r="JN237" t="s">
        <v>154</v>
      </c>
      <c r="JO237" t="s">
        <v>197</v>
      </c>
      <c r="JP237" t="s">
        <v>197</v>
      </c>
      <c r="JQ237" t="s">
        <v>197</v>
      </c>
      <c r="JR237" t="s">
        <v>1105</v>
      </c>
      <c r="JS237" t="s">
        <v>197</v>
      </c>
      <c r="JT237" t="s">
        <v>197</v>
      </c>
      <c r="JU237" t="s">
        <v>154</v>
      </c>
      <c r="JV237" t="s">
        <v>197</v>
      </c>
      <c r="JW237" t="s">
        <v>154</v>
      </c>
      <c r="JX237" t="s">
        <v>154</v>
      </c>
      <c r="JY237" t="s">
        <v>197</v>
      </c>
      <c r="JZ237" t="s">
        <v>148</v>
      </c>
      <c r="KB237" t="s">
        <v>719</v>
      </c>
      <c r="KD237" t="s">
        <v>614</v>
      </c>
      <c r="KE237" t="s">
        <v>154</v>
      </c>
      <c r="KF237" t="s">
        <v>197</v>
      </c>
      <c r="KG237" t="s">
        <v>197</v>
      </c>
      <c r="KH237" t="s">
        <v>197</v>
      </c>
      <c r="KI237" t="s">
        <v>197</v>
      </c>
      <c r="KJ237" t="s">
        <v>154</v>
      </c>
      <c r="KK237" t="s">
        <v>197</v>
      </c>
      <c r="KM237" t="s">
        <v>557</v>
      </c>
      <c r="KN237" t="s">
        <v>148</v>
      </c>
      <c r="KO237" t="s">
        <v>864</v>
      </c>
      <c r="KP237" t="s">
        <v>559</v>
      </c>
      <c r="KR237" t="s">
        <v>148</v>
      </c>
      <c r="KS237" t="s">
        <v>601</v>
      </c>
      <c r="KT237" t="s">
        <v>154</v>
      </c>
      <c r="KU237" t="s">
        <v>154</v>
      </c>
      <c r="KV237" t="s">
        <v>197</v>
      </c>
      <c r="KX237" t="s">
        <v>938</v>
      </c>
      <c r="KY237" t="s">
        <v>154</v>
      </c>
      <c r="KZ237" t="s">
        <v>197</v>
      </c>
      <c r="LA237" t="s">
        <v>154</v>
      </c>
      <c r="LB237" t="s">
        <v>197</v>
      </c>
      <c r="LC237" t="s">
        <v>197</v>
      </c>
      <c r="LD237" t="s">
        <v>197</v>
      </c>
      <c r="LE237" t="s">
        <v>197</v>
      </c>
      <c r="LF237" t="s">
        <v>154</v>
      </c>
      <c r="LG237" t="s">
        <v>197</v>
      </c>
      <c r="LH237" t="s">
        <v>197</v>
      </c>
      <c r="LJ237">
        <v>3</v>
      </c>
      <c r="LK237" s="24"/>
    </row>
    <row r="238" spans="1:323" x14ac:dyDescent="0.25">
      <c r="A238" s="48">
        <v>44531</v>
      </c>
      <c r="B238" s="48">
        <v>44561</v>
      </c>
      <c r="C238" t="s">
        <v>25</v>
      </c>
      <c r="D238" t="s">
        <v>6</v>
      </c>
      <c r="E238" s="49" t="s">
        <v>1779</v>
      </c>
      <c r="F238" s="49" t="s">
        <v>531</v>
      </c>
      <c r="G238" t="s">
        <v>616</v>
      </c>
      <c r="H238" t="s">
        <v>39</v>
      </c>
      <c r="I238" t="s">
        <v>617</v>
      </c>
      <c r="J238" t="s">
        <v>47</v>
      </c>
      <c r="K238" t="s">
        <v>1697</v>
      </c>
      <c r="L238" t="s">
        <v>1698</v>
      </c>
      <c r="M238" t="s">
        <v>705</v>
      </c>
      <c r="P238" t="s">
        <v>18</v>
      </c>
      <c r="S238" t="s">
        <v>148</v>
      </c>
      <c r="W238">
        <v>0</v>
      </c>
      <c r="X238">
        <v>0</v>
      </c>
      <c r="Z238" t="s">
        <v>1443</v>
      </c>
      <c r="AA238" t="s">
        <v>154</v>
      </c>
      <c r="AB238" t="s">
        <v>154</v>
      </c>
      <c r="AC238" t="s">
        <v>197</v>
      </c>
      <c r="AD238">
        <v>220</v>
      </c>
      <c r="AE238">
        <v>720</v>
      </c>
      <c r="AF238">
        <v>180</v>
      </c>
      <c r="AG238">
        <v>550</v>
      </c>
      <c r="AH238">
        <v>17</v>
      </c>
      <c r="AI238">
        <v>17</v>
      </c>
      <c r="AJ238">
        <v>28</v>
      </c>
      <c r="AK238">
        <v>28</v>
      </c>
      <c r="AL238">
        <v>39</v>
      </c>
      <c r="AM238">
        <v>39</v>
      </c>
      <c r="AN238">
        <v>44</v>
      </c>
      <c r="AO238">
        <v>50</v>
      </c>
      <c r="AP238">
        <v>105</v>
      </c>
      <c r="AQ238">
        <v>149</v>
      </c>
      <c r="AR238">
        <v>17</v>
      </c>
      <c r="AS238">
        <v>17</v>
      </c>
      <c r="AT238">
        <v>250</v>
      </c>
      <c r="AU238">
        <v>300</v>
      </c>
      <c r="AV238" t="s">
        <v>531</v>
      </c>
      <c r="AW238" t="s">
        <v>39</v>
      </c>
      <c r="AX238" t="s">
        <v>47</v>
      </c>
      <c r="AY238" t="s">
        <v>588</v>
      </c>
      <c r="AZ238" t="s">
        <v>154</v>
      </c>
      <c r="BA238" t="s">
        <v>197</v>
      </c>
      <c r="BB238" t="s">
        <v>197</v>
      </c>
      <c r="BC238" t="s">
        <v>197</v>
      </c>
      <c r="BD238" t="s">
        <v>197</v>
      </c>
      <c r="BE238" t="s">
        <v>154</v>
      </c>
      <c r="BF238" t="s">
        <v>197</v>
      </c>
      <c r="BG238" t="s">
        <v>197</v>
      </c>
      <c r="BH238" s="24">
        <v>2015</v>
      </c>
      <c r="BI238" s="24">
        <v>2021</v>
      </c>
      <c r="BJ238" t="s">
        <v>111</v>
      </c>
      <c r="BL238" t="s">
        <v>658</v>
      </c>
      <c r="BM238">
        <v>40</v>
      </c>
      <c r="BN238">
        <v>170</v>
      </c>
      <c r="BO238">
        <v>6</v>
      </c>
      <c r="BP238">
        <v>6</v>
      </c>
      <c r="BQ238">
        <v>25</v>
      </c>
      <c r="BR238">
        <v>18</v>
      </c>
      <c r="BS238">
        <v>10</v>
      </c>
      <c r="BT238">
        <v>15</v>
      </c>
      <c r="BU238">
        <v>10</v>
      </c>
      <c r="BV238">
        <v>20</v>
      </c>
      <c r="BW238">
        <v>30</v>
      </c>
      <c r="BX238">
        <v>20</v>
      </c>
      <c r="BY238">
        <v>4</v>
      </c>
      <c r="BZ238">
        <v>6</v>
      </c>
      <c r="CA238">
        <v>85</v>
      </c>
      <c r="CB238">
        <v>85</v>
      </c>
      <c r="CC238" t="s">
        <v>531</v>
      </c>
      <c r="CD238" t="s">
        <v>39</v>
      </c>
      <c r="CE238" t="s">
        <v>588</v>
      </c>
      <c r="CF238" t="s">
        <v>154</v>
      </c>
      <c r="CG238" t="s">
        <v>197</v>
      </c>
      <c r="CH238" t="s">
        <v>197</v>
      </c>
      <c r="CI238" t="s">
        <v>197</v>
      </c>
      <c r="CJ238" t="s">
        <v>197</v>
      </c>
      <c r="CK238" t="s">
        <v>154</v>
      </c>
      <c r="CL238" t="s">
        <v>197</v>
      </c>
      <c r="CM238" t="s">
        <v>197</v>
      </c>
      <c r="CN238">
        <v>2015</v>
      </c>
      <c r="CO238">
        <v>2018</v>
      </c>
      <c r="CP238" t="s">
        <v>112</v>
      </c>
      <c r="CR238" t="s">
        <v>147</v>
      </c>
      <c r="CS238" t="s">
        <v>802</v>
      </c>
      <c r="CT238" t="s">
        <v>154</v>
      </c>
      <c r="CU238" t="s">
        <v>197</v>
      </c>
      <c r="CV238" t="s">
        <v>197</v>
      </c>
      <c r="CW238" t="s">
        <v>197</v>
      </c>
      <c r="CX238" t="s">
        <v>197</v>
      </c>
      <c r="DZ238">
        <v>0</v>
      </c>
      <c r="EA238">
        <v>0</v>
      </c>
      <c r="EF238" s="1">
        <v>1</v>
      </c>
      <c r="EG238" s="1">
        <v>0</v>
      </c>
      <c r="EH238" s="1">
        <v>0</v>
      </c>
      <c r="EI238" s="1">
        <v>0</v>
      </c>
      <c r="EJ238" t="s">
        <v>534</v>
      </c>
      <c r="EL238" t="s">
        <v>1699</v>
      </c>
      <c r="EM238" t="s">
        <v>197</v>
      </c>
      <c r="EN238" t="s">
        <v>197</v>
      </c>
      <c r="EO238" t="s">
        <v>154</v>
      </c>
      <c r="EP238" t="s">
        <v>197</v>
      </c>
      <c r="EQ238" t="s">
        <v>197</v>
      </c>
      <c r="ER238" t="s">
        <v>154</v>
      </c>
      <c r="ES238" t="s">
        <v>197</v>
      </c>
      <c r="ET238" t="s">
        <v>197</v>
      </c>
      <c r="EU238" t="s">
        <v>154</v>
      </c>
      <c r="EV238" t="s">
        <v>197</v>
      </c>
      <c r="EW238" t="s">
        <v>197</v>
      </c>
      <c r="EX238" t="s">
        <v>537</v>
      </c>
      <c r="FB238" t="s">
        <v>537</v>
      </c>
      <c r="FE238" t="s">
        <v>540</v>
      </c>
      <c r="FG238">
        <v>70</v>
      </c>
      <c r="FH238" t="s">
        <v>148</v>
      </c>
      <c r="FI238" t="s">
        <v>148</v>
      </c>
      <c r="FJ238" t="s">
        <v>148</v>
      </c>
      <c r="FN238" t="s">
        <v>148</v>
      </c>
      <c r="FQ238" t="s">
        <v>572</v>
      </c>
      <c r="FR238" t="s">
        <v>197</v>
      </c>
      <c r="FS238" t="s">
        <v>154</v>
      </c>
      <c r="FT238" t="s">
        <v>197</v>
      </c>
      <c r="FU238" t="s">
        <v>197</v>
      </c>
      <c r="FV238" t="s">
        <v>197</v>
      </c>
      <c r="FW238" t="s">
        <v>197</v>
      </c>
      <c r="FX238" t="s">
        <v>197</v>
      </c>
      <c r="FY238" t="s">
        <v>197</v>
      </c>
      <c r="FZ238" t="s">
        <v>550</v>
      </c>
      <c r="GA238" t="s">
        <v>543</v>
      </c>
      <c r="GB238" t="s">
        <v>699</v>
      </c>
      <c r="GC238" t="s">
        <v>197</v>
      </c>
      <c r="GD238" t="s">
        <v>197</v>
      </c>
      <c r="GE238" t="s">
        <v>154</v>
      </c>
      <c r="GF238" t="s">
        <v>154</v>
      </c>
      <c r="GG238" t="s">
        <v>197</v>
      </c>
      <c r="GH238" t="s">
        <v>148</v>
      </c>
      <c r="GI238">
        <v>6</v>
      </c>
      <c r="GJ238" t="s">
        <v>591</v>
      </c>
      <c r="GK238" t="s">
        <v>154</v>
      </c>
      <c r="GL238" t="s">
        <v>197</v>
      </c>
      <c r="GM238" t="s">
        <v>592</v>
      </c>
      <c r="GN238" t="s">
        <v>147</v>
      </c>
      <c r="GO238" t="s">
        <v>593</v>
      </c>
      <c r="GP238" t="s">
        <v>147</v>
      </c>
      <c r="GY238" t="s">
        <v>547</v>
      </c>
      <c r="GZ238" t="s">
        <v>1770</v>
      </c>
      <c r="HA238" t="s">
        <v>197</v>
      </c>
      <c r="HB238" t="s">
        <v>197</v>
      </c>
      <c r="HC238" t="s">
        <v>197</v>
      </c>
      <c r="HD238" t="s">
        <v>197</v>
      </c>
      <c r="HE238" t="s">
        <v>197</v>
      </c>
      <c r="HF238" t="s">
        <v>197</v>
      </c>
      <c r="HG238" t="s">
        <v>154</v>
      </c>
      <c r="HI238" t="s">
        <v>548</v>
      </c>
      <c r="HK238" t="s">
        <v>148</v>
      </c>
      <c r="HL238" t="s">
        <v>574</v>
      </c>
      <c r="HM238" t="s">
        <v>154</v>
      </c>
      <c r="HN238" t="s">
        <v>197</v>
      </c>
      <c r="HO238" t="s">
        <v>197</v>
      </c>
      <c r="HP238" t="s">
        <v>197</v>
      </c>
      <c r="HQ238" t="s">
        <v>197</v>
      </c>
      <c r="HS238" t="s">
        <v>575</v>
      </c>
      <c r="HT238" t="s">
        <v>871</v>
      </c>
      <c r="HU238" t="s">
        <v>595</v>
      </c>
      <c r="HV238" t="s">
        <v>197</v>
      </c>
      <c r="HW238" t="s">
        <v>197</v>
      </c>
      <c r="HX238" t="s">
        <v>197</v>
      </c>
      <c r="HY238" t="s">
        <v>197</v>
      </c>
      <c r="HZ238" t="s">
        <v>197</v>
      </c>
      <c r="IA238" t="s">
        <v>154</v>
      </c>
      <c r="IB238" t="s">
        <v>197</v>
      </c>
      <c r="IC238" t="s">
        <v>197</v>
      </c>
      <c r="ID238" t="s">
        <v>154</v>
      </c>
      <c r="IE238" t="s">
        <v>197</v>
      </c>
      <c r="IF238" t="s">
        <v>197</v>
      </c>
      <c r="IG238" t="s">
        <v>154</v>
      </c>
      <c r="IH238" t="s">
        <v>197</v>
      </c>
      <c r="II238" t="s">
        <v>1700</v>
      </c>
      <c r="IJ238" t="s">
        <v>147</v>
      </c>
      <c r="JH238" t="s">
        <v>148</v>
      </c>
      <c r="JI238" t="s">
        <v>717</v>
      </c>
      <c r="JJ238" t="s">
        <v>154</v>
      </c>
      <c r="JK238" t="s">
        <v>197</v>
      </c>
      <c r="JL238" t="s">
        <v>197</v>
      </c>
      <c r="JM238" t="s">
        <v>154</v>
      </c>
      <c r="JN238" t="s">
        <v>154</v>
      </c>
      <c r="JO238" t="s">
        <v>197</v>
      </c>
      <c r="JP238" t="s">
        <v>197</v>
      </c>
      <c r="JQ238" t="s">
        <v>197</v>
      </c>
      <c r="JR238" t="s">
        <v>613</v>
      </c>
      <c r="JS238" t="s">
        <v>197</v>
      </c>
      <c r="JT238" t="s">
        <v>197</v>
      </c>
      <c r="JU238" t="s">
        <v>154</v>
      </c>
      <c r="JV238" t="s">
        <v>197</v>
      </c>
      <c r="JW238" t="s">
        <v>154</v>
      </c>
      <c r="JX238" t="s">
        <v>154</v>
      </c>
      <c r="JY238" t="s">
        <v>197</v>
      </c>
      <c r="JZ238" t="s">
        <v>147</v>
      </c>
      <c r="KA238" t="s">
        <v>180</v>
      </c>
      <c r="KB238" t="s">
        <v>555</v>
      </c>
      <c r="KD238" t="s">
        <v>614</v>
      </c>
      <c r="KE238" t="s">
        <v>154</v>
      </c>
      <c r="KF238" t="s">
        <v>197</v>
      </c>
      <c r="KG238" t="s">
        <v>197</v>
      </c>
      <c r="KH238" t="s">
        <v>197</v>
      </c>
      <c r="KI238" t="s">
        <v>197</v>
      </c>
      <c r="KJ238" t="s">
        <v>154</v>
      </c>
      <c r="KK238" t="s">
        <v>197</v>
      </c>
      <c r="KM238" t="s">
        <v>557</v>
      </c>
      <c r="KN238" t="s">
        <v>148</v>
      </c>
      <c r="KO238" t="s">
        <v>842</v>
      </c>
      <c r="KP238" t="s">
        <v>600</v>
      </c>
      <c r="KR238" t="s">
        <v>148</v>
      </c>
      <c r="KS238" t="s">
        <v>601</v>
      </c>
      <c r="KT238" t="s">
        <v>154</v>
      </c>
      <c r="KU238" t="s">
        <v>154</v>
      </c>
      <c r="KV238" t="s">
        <v>197</v>
      </c>
      <c r="KX238" t="s">
        <v>672</v>
      </c>
      <c r="KY238" t="s">
        <v>154</v>
      </c>
      <c r="KZ238" t="s">
        <v>154</v>
      </c>
      <c r="LA238" t="s">
        <v>197</v>
      </c>
      <c r="LB238" t="s">
        <v>197</v>
      </c>
      <c r="LC238" t="s">
        <v>154</v>
      </c>
      <c r="LD238" t="s">
        <v>197</v>
      </c>
      <c r="LE238" t="s">
        <v>197</v>
      </c>
      <c r="LF238" t="s">
        <v>197</v>
      </c>
      <c r="LG238" t="s">
        <v>197</v>
      </c>
      <c r="LH238" t="s">
        <v>197</v>
      </c>
      <c r="LJ238">
        <v>3</v>
      </c>
      <c r="LK238" s="24"/>
    </row>
    <row r="239" spans="1:323" x14ac:dyDescent="0.25">
      <c r="A239" s="48">
        <v>44527</v>
      </c>
      <c r="B239" s="48">
        <v>44561</v>
      </c>
      <c r="C239" t="s">
        <v>27</v>
      </c>
      <c r="D239" t="s">
        <v>6</v>
      </c>
      <c r="E239" s="49" t="s">
        <v>1779</v>
      </c>
      <c r="F239" s="49" t="s">
        <v>531</v>
      </c>
      <c r="G239" t="s">
        <v>616</v>
      </c>
      <c r="H239" t="s">
        <v>39</v>
      </c>
      <c r="I239" t="s">
        <v>673</v>
      </c>
      <c r="J239" t="s">
        <v>43</v>
      </c>
      <c r="K239" t="s">
        <v>1701</v>
      </c>
      <c r="L239" t="s">
        <v>1702</v>
      </c>
      <c r="M239" t="s">
        <v>525</v>
      </c>
      <c r="N239" t="s">
        <v>1579</v>
      </c>
      <c r="O239" s="46">
        <v>1</v>
      </c>
      <c r="P239" t="s">
        <v>18</v>
      </c>
      <c r="S239" t="s">
        <v>148</v>
      </c>
      <c r="W239">
        <v>250</v>
      </c>
      <c r="X239">
        <v>1000</v>
      </c>
      <c r="Z239" t="s">
        <v>530</v>
      </c>
      <c r="AA239" t="s">
        <v>154</v>
      </c>
      <c r="AB239" t="s">
        <v>197</v>
      </c>
      <c r="AC239" t="s">
        <v>197</v>
      </c>
      <c r="AD239">
        <v>65</v>
      </c>
      <c r="AE239">
        <v>150</v>
      </c>
      <c r="AF239">
        <v>65</v>
      </c>
      <c r="AG239">
        <v>150</v>
      </c>
      <c r="AH239">
        <v>9</v>
      </c>
      <c r="AI239">
        <v>10</v>
      </c>
      <c r="AJ239">
        <v>15</v>
      </c>
      <c r="AK239">
        <v>12</v>
      </c>
      <c r="AL239">
        <v>8</v>
      </c>
      <c r="AM239">
        <v>13</v>
      </c>
      <c r="AN239">
        <v>4</v>
      </c>
      <c r="AO239">
        <v>8</v>
      </c>
      <c r="AP239">
        <v>22</v>
      </c>
      <c r="AQ239">
        <v>36</v>
      </c>
      <c r="AR239">
        <v>5</v>
      </c>
      <c r="AS239">
        <v>8</v>
      </c>
      <c r="AT239">
        <v>63</v>
      </c>
      <c r="AU239">
        <v>87</v>
      </c>
      <c r="AV239" t="s">
        <v>531</v>
      </c>
      <c r="AW239" t="s">
        <v>51</v>
      </c>
      <c r="AX239" t="s">
        <v>59</v>
      </c>
      <c r="AY239" t="s">
        <v>697</v>
      </c>
      <c r="AZ239" t="s">
        <v>154</v>
      </c>
      <c r="BA239" t="s">
        <v>197</v>
      </c>
      <c r="BB239" t="s">
        <v>197</v>
      </c>
      <c r="BC239" t="s">
        <v>197</v>
      </c>
      <c r="BD239" t="s">
        <v>154</v>
      </c>
      <c r="BE239" t="s">
        <v>197</v>
      </c>
      <c r="BF239" t="s">
        <v>197</v>
      </c>
      <c r="BG239" t="s">
        <v>197</v>
      </c>
      <c r="BH239" s="24">
        <v>2015</v>
      </c>
      <c r="BI239" s="24">
        <v>2015</v>
      </c>
      <c r="BJ239" t="s">
        <v>111</v>
      </c>
      <c r="BL239" t="s">
        <v>658</v>
      </c>
      <c r="CN239">
        <v>0</v>
      </c>
      <c r="CO239">
        <v>0</v>
      </c>
      <c r="DZ239">
        <v>0</v>
      </c>
      <c r="EA239">
        <v>0</v>
      </c>
      <c r="EF239" s="1">
        <v>1</v>
      </c>
      <c r="EG239" s="1">
        <v>0</v>
      </c>
      <c r="EH239" s="1">
        <v>0</v>
      </c>
      <c r="EI239" s="1">
        <v>0</v>
      </c>
      <c r="EJ239" t="s">
        <v>534</v>
      </c>
      <c r="EL239" t="s">
        <v>1703</v>
      </c>
      <c r="EM239" t="s">
        <v>154</v>
      </c>
      <c r="EN239" t="s">
        <v>154</v>
      </c>
      <c r="EO239" t="s">
        <v>154</v>
      </c>
      <c r="EP239" t="s">
        <v>154</v>
      </c>
      <c r="EQ239" t="s">
        <v>197</v>
      </c>
      <c r="ER239" t="s">
        <v>154</v>
      </c>
      <c r="ES239" t="s">
        <v>154</v>
      </c>
      <c r="ET239" t="s">
        <v>154</v>
      </c>
      <c r="EU239" t="s">
        <v>154</v>
      </c>
      <c r="EV239" t="s">
        <v>154</v>
      </c>
      <c r="EW239" t="s">
        <v>154</v>
      </c>
      <c r="EX239" t="s">
        <v>536</v>
      </c>
      <c r="EY239" t="s">
        <v>537</v>
      </c>
      <c r="EZ239" t="s">
        <v>537</v>
      </c>
      <c r="FB239" t="s">
        <v>537</v>
      </c>
      <c r="FC239" t="s">
        <v>540</v>
      </c>
      <c r="FD239" t="s">
        <v>540</v>
      </c>
      <c r="FE239" t="s">
        <v>540</v>
      </c>
      <c r="FF239" t="s">
        <v>540</v>
      </c>
      <c r="FG239">
        <v>57</v>
      </c>
      <c r="FH239" t="s">
        <v>148</v>
      </c>
      <c r="FI239" t="s">
        <v>148</v>
      </c>
      <c r="FJ239" t="s">
        <v>148</v>
      </c>
      <c r="FN239" t="s">
        <v>147</v>
      </c>
      <c r="FO239" t="s">
        <v>170</v>
      </c>
      <c r="FQ239" t="s">
        <v>688</v>
      </c>
      <c r="FR239" t="s">
        <v>197</v>
      </c>
      <c r="FS239" t="s">
        <v>154</v>
      </c>
      <c r="FT239" t="s">
        <v>197</v>
      </c>
      <c r="FU239" t="s">
        <v>197</v>
      </c>
      <c r="FV239" t="s">
        <v>154</v>
      </c>
      <c r="FW239" t="s">
        <v>197</v>
      </c>
      <c r="FX239" t="s">
        <v>197</v>
      </c>
      <c r="FY239" t="s">
        <v>197</v>
      </c>
      <c r="FZ239" t="s">
        <v>550</v>
      </c>
      <c r="GA239" t="s">
        <v>632</v>
      </c>
      <c r="GB239" t="s">
        <v>610</v>
      </c>
      <c r="GC239" t="s">
        <v>154</v>
      </c>
      <c r="GD239" t="s">
        <v>197</v>
      </c>
      <c r="GE239" t="s">
        <v>197</v>
      </c>
      <c r="GF239" t="s">
        <v>197</v>
      </c>
      <c r="GG239" t="s">
        <v>197</v>
      </c>
      <c r="GH239" t="s">
        <v>147</v>
      </c>
      <c r="GP239" t="s">
        <v>147</v>
      </c>
      <c r="GY239" t="s">
        <v>634</v>
      </c>
      <c r="HH239" t="s">
        <v>1209</v>
      </c>
      <c r="HK239" t="s">
        <v>148</v>
      </c>
      <c r="HL239" t="s">
        <v>574</v>
      </c>
      <c r="HM239" t="s">
        <v>154</v>
      </c>
      <c r="HN239" t="s">
        <v>197</v>
      </c>
      <c r="HO239" t="s">
        <v>197</v>
      </c>
      <c r="HP239" t="s">
        <v>197</v>
      </c>
      <c r="HQ239" t="s">
        <v>197</v>
      </c>
      <c r="HS239" t="s">
        <v>550</v>
      </c>
      <c r="HU239" t="s">
        <v>884</v>
      </c>
      <c r="HV239" t="s">
        <v>197</v>
      </c>
      <c r="HW239" t="s">
        <v>197</v>
      </c>
      <c r="HX239" t="s">
        <v>197</v>
      </c>
      <c r="HY239" t="s">
        <v>197</v>
      </c>
      <c r="HZ239" t="s">
        <v>197</v>
      </c>
      <c r="IA239" t="s">
        <v>154</v>
      </c>
      <c r="IB239" t="s">
        <v>154</v>
      </c>
      <c r="IC239" t="s">
        <v>197</v>
      </c>
      <c r="ID239" t="s">
        <v>197</v>
      </c>
      <c r="IE239" t="s">
        <v>197</v>
      </c>
      <c r="IF239" t="s">
        <v>197</v>
      </c>
      <c r="IG239" t="s">
        <v>154</v>
      </c>
      <c r="IH239" t="s">
        <v>197</v>
      </c>
      <c r="II239" t="s">
        <v>708</v>
      </c>
      <c r="IJ239" t="s">
        <v>147</v>
      </c>
      <c r="JH239" t="s">
        <v>148</v>
      </c>
      <c r="JI239" t="s">
        <v>596</v>
      </c>
      <c r="JJ239" t="s">
        <v>154</v>
      </c>
      <c r="JK239" t="s">
        <v>154</v>
      </c>
      <c r="JL239" t="s">
        <v>154</v>
      </c>
      <c r="JM239" t="s">
        <v>197</v>
      </c>
      <c r="JN239" t="s">
        <v>197</v>
      </c>
      <c r="JO239" t="s">
        <v>197</v>
      </c>
      <c r="JP239" t="s">
        <v>197</v>
      </c>
      <c r="JQ239" t="s">
        <v>197</v>
      </c>
      <c r="JR239" t="s">
        <v>613</v>
      </c>
      <c r="JS239" t="s">
        <v>197</v>
      </c>
      <c r="JT239" t="s">
        <v>197</v>
      </c>
      <c r="JU239" t="s">
        <v>154</v>
      </c>
      <c r="JV239" t="s">
        <v>197</v>
      </c>
      <c r="JW239" t="s">
        <v>154</v>
      </c>
      <c r="JX239" t="s">
        <v>154</v>
      </c>
      <c r="JY239" t="s">
        <v>197</v>
      </c>
      <c r="JZ239" t="s">
        <v>148</v>
      </c>
      <c r="KB239" t="s">
        <v>719</v>
      </c>
      <c r="KD239" t="s">
        <v>581</v>
      </c>
      <c r="KE239" t="s">
        <v>154</v>
      </c>
      <c r="KF239" t="s">
        <v>197</v>
      </c>
      <c r="KG239" t="s">
        <v>197</v>
      </c>
      <c r="KH239" t="s">
        <v>154</v>
      </c>
      <c r="KI239" t="s">
        <v>197</v>
      </c>
      <c r="KJ239" t="s">
        <v>197</v>
      </c>
      <c r="KK239" t="s">
        <v>197</v>
      </c>
      <c r="KM239" t="s">
        <v>582</v>
      </c>
      <c r="KN239" t="s">
        <v>148</v>
      </c>
      <c r="KO239" t="s">
        <v>558</v>
      </c>
      <c r="KP239" t="s">
        <v>600</v>
      </c>
      <c r="KR239" t="s">
        <v>148</v>
      </c>
      <c r="KS239" t="s">
        <v>601</v>
      </c>
      <c r="KT239" t="s">
        <v>154</v>
      </c>
      <c r="KU239" t="s">
        <v>154</v>
      </c>
      <c r="KV239" t="s">
        <v>197</v>
      </c>
      <c r="KX239" t="s">
        <v>1456</v>
      </c>
      <c r="KY239" t="s">
        <v>154</v>
      </c>
      <c r="KZ239" t="s">
        <v>197</v>
      </c>
      <c r="LA239" t="s">
        <v>154</v>
      </c>
      <c r="LB239" t="s">
        <v>197</v>
      </c>
      <c r="LC239" t="s">
        <v>197</v>
      </c>
      <c r="LD239" t="s">
        <v>197</v>
      </c>
      <c r="LE239" t="s">
        <v>197</v>
      </c>
      <c r="LF239" t="s">
        <v>154</v>
      </c>
      <c r="LG239" t="s">
        <v>197</v>
      </c>
      <c r="LH239" t="s">
        <v>197</v>
      </c>
      <c r="LJ239">
        <v>3</v>
      </c>
      <c r="LK239" s="24"/>
    </row>
    <row r="240" spans="1:323" x14ac:dyDescent="0.25">
      <c r="A240" s="48">
        <v>44551</v>
      </c>
      <c r="B240" s="48">
        <v>44561</v>
      </c>
      <c r="C240" t="s">
        <v>25</v>
      </c>
      <c r="D240" t="s">
        <v>6</v>
      </c>
      <c r="E240" s="49" t="s">
        <v>1779</v>
      </c>
      <c r="F240" s="49" t="s">
        <v>531</v>
      </c>
      <c r="G240" t="s">
        <v>729</v>
      </c>
      <c r="H240" t="s">
        <v>51</v>
      </c>
      <c r="I240" t="s">
        <v>776</v>
      </c>
      <c r="J240" t="s">
        <v>55</v>
      </c>
      <c r="K240" t="s">
        <v>1704</v>
      </c>
      <c r="L240" t="s">
        <v>1705</v>
      </c>
      <c r="M240" t="s">
        <v>525</v>
      </c>
      <c r="N240" t="s">
        <v>1477</v>
      </c>
      <c r="O240" s="46">
        <v>5</v>
      </c>
      <c r="P240" t="s">
        <v>18</v>
      </c>
      <c r="S240" t="s">
        <v>148</v>
      </c>
      <c r="T240" t="s">
        <v>529</v>
      </c>
      <c r="Z240" t="s">
        <v>128</v>
      </c>
      <c r="AA240" t="s">
        <v>197</v>
      </c>
      <c r="AB240" t="s">
        <v>154</v>
      </c>
      <c r="AC240" t="s">
        <v>197</v>
      </c>
      <c r="AD240">
        <v>115</v>
      </c>
      <c r="AE240">
        <v>550</v>
      </c>
      <c r="BH240" s="24">
        <v>0</v>
      </c>
      <c r="BI240" s="24">
        <v>0</v>
      </c>
      <c r="BM240">
        <v>115</v>
      </c>
      <c r="BN240">
        <v>550</v>
      </c>
      <c r="BO240">
        <v>17</v>
      </c>
      <c r="BP240">
        <v>17</v>
      </c>
      <c r="BQ240">
        <v>28</v>
      </c>
      <c r="BR240">
        <v>28</v>
      </c>
      <c r="BS240">
        <v>39</v>
      </c>
      <c r="BT240">
        <v>39</v>
      </c>
      <c r="BU240">
        <v>44</v>
      </c>
      <c r="BV240">
        <v>50</v>
      </c>
      <c r="BW240">
        <v>105</v>
      </c>
      <c r="BX240">
        <v>149</v>
      </c>
      <c r="BY240">
        <v>17</v>
      </c>
      <c r="BZ240">
        <v>17</v>
      </c>
      <c r="CA240">
        <v>250</v>
      </c>
      <c r="CB240">
        <v>300</v>
      </c>
      <c r="CC240" t="s">
        <v>531</v>
      </c>
      <c r="CD240" t="s">
        <v>51</v>
      </c>
      <c r="CE240" t="s">
        <v>656</v>
      </c>
      <c r="CF240" t="s">
        <v>154</v>
      </c>
      <c r="CG240" t="s">
        <v>197</v>
      </c>
      <c r="CH240" t="s">
        <v>197</v>
      </c>
      <c r="CI240" t="s">
        <v>197</v>
      </c>
      <c r="CJ240" t="s">
        <v>154</v>
      </c>
      <c r="CK240" t="s">
        <v>154</v>
      </c>
      <c r="CL240" t="s">
        <v>197</v>
      </c>
      <c r="CM240" t="s">
        <v>197</v>
      </c>
      <c r="CN240">
        <v>2019</v>
      </c>
      <c r="CO240">
        <v>2020</v>
      </c>
      <c r="CP240" t="s">
        <v>114</v>
      </c>
      <c r="CR240" t="s">
        <v>147</v>
      </c>
      <c r="CS240" t="s">
        <v>802</v>
      </c>
      <c r="CT240" t="s">
        <v>154</v>
      </c>
      <c r="CU240" t="s">
        <v>197</v>
      </c>
      <c r="CV240" t="s">
        <v>197</v>
      </c>
      <c r="CW240" t="s">
        <v>197</v>
      </c>
      <c r="CX240" t="s">
        <v>197</v>
      </c>
      <c r="DZ240">
        <v>0</v>
      </c>
      <c r="EA240">
        <v>0</v>
      </c>
      <c r="EF240" s="1">
        <v>1</v>
      </c>
      <c r="EG240" s="1">
        <v>0</v>
      </c>
      <c r="EH240" s="1">
        <v>0</v>
      </c>
      <c r="EI240" s="1">
        <v>0</v>
      </c>
      <c r="EJ240" t="s">
        <v>534</v>
      </c>
      <c r="EL240" t="s">
        <v>951</v>
      </c>
      <c r="EM240" t="s">
        <v>197</v>
      </c>
      <c r="EN240" t="s">
        <v>197</v>
      </c>
      <c r="EO240" t="s">
        <v>154</v>
      </c>
      <c r="EP240" t="s">
        <v>197</v>
      </c>
      <c r="EQ240" t="s">
        <v>197</v>
      </c>
      <c r="ER240" t="s">
        <v>197</v>
      </c>
      <c r="ES240" t="s">
        <v>197</v>
      </c>
      <c r="ET240" t="s">
        <v>197</v>
      </c>
      <c r="EU240" t="s">
        <v>197</v>
      </c>
      <c r="EV240" t="s">
        <v>197</v>
      </c>
      <c r="EW240" t="s">
        <v>197</v>
      </c>
      <c r="FE240" t="s">
        <v>540</v>
      </c>
      <c r="FG240">
        <v>53</v>
      </c>
      <c r="FH240" t="s">
        <v>148</v>
      </c>
      <c r="FI240" t="s">
        <v>148</v>
      </c>
      <c r="FJ240" t="s">
        <v>148</v>
      </c>
      <c r="FN240" t="s">
        <v>147</v>
      </c>
      <c r="FO240" t="s">
        <v>622</v>
      </c>
      <c r="FQ240" t="s">
        <v>688</v>
      </c>
      <c r="FR240" t="s">
        <v>197</v>
      </c>
      <c r="FS240" t="s">
        <v>154</v>
      </c>
      <c r="FT240" t="s">
        <v>197</v>
      </c>
      <c r="FU240" t="s">
        <v>197</v>
      </c>
      <c r="FV240" t="s">
        <v>154</v>
      </c>
      <c r="FW240" t="s">
        <v>197</v>
      </c>
      <c r="FX240" t="s">
        <v>197</v>
      </c>
      <c r="FY240" t="s">
        <v>197</v>
      </c>
      <c r="FZ240" t="s">
        <v>550</v>
      </c>
      <c r="GA240" t="s">
        <v>543</v>
      </c>
      <c r="GB240" t="s">
        <v>699</v>
      </c>
      <c r="GC240" t="s">
        <v>197</v>
      </c>
      <c r="GD240" t="s">
        <v>197</v>
      </c>
      <c r="GE240" t="s">
        <v>154</v>
      </c>
      <c r="GF240" t="s">
        <v>154</v>
      </c>
      <c r="GG240" t="s">
        <v>197</v>
      </c>
      <c r="GH240" t="s">
        <v>147</v>
      </c>
      <c r="GP240" t="s">
        <v>147</v>
      </c>
      <c r="GY240" t="s">
        <v>547</v>
      </c>
      <c r="GZ240" t="s">
        <v>1770</v>
      </c>
      <c r="HA240" t="s">
        <v>197</v>
      </c>
      <c r="HB240" t="s">
        <v>197</v>
      </c>
      <c r="HC240" t="s">
        <v>197</v>
      </c>
      <c r="HD240" t="s">
        <v>197</v>
      </c>
      <c r="HE240" t="s">
        <v>197</v>
      </c>
      <c r="HF240" t="s">
        <v>197</v>
      </c>
      <c r="HG240" t="s">
        <v>154</v>
      </c>
      <c r="HI240" t="s">
        <v>548</v>
      </c>
      <c r="HK240" t="s">
        <v>148</v>
      </c>
      <c r="HL240" t="s">
        <v>574</v>
      </c>
      <c r="HM240" t="s">
        <v>154</v>
      </c>
      <c r="HN240" t="s">
        <v>197</v>
      </c>
      <c r="HO240" t="s">
        <v>197</v>
      </c>
      <c r="HP240" t="s">
        <v>197</v>
      </c>
      <c r="HQ240" t="s">
        <v>197</v>
      </c>
      <c r="HS240" t="s">
        <v>575</v>
      </c>
      <c r="HT240" t="s">
        <v>803</v>
      </c>
      <c r="HU240" t="s">
        <v>611</v>
      </c>
      <c r="HV240" t="s">
        <v>197</v>
      </c>
      <c r="HW240" t="s">
        <v>197</v>
      </c>
      <c r="HX240" t="s">
        <v>197</v>
      </c>
      <c r="HY240" t="s">
        <v>197</v>
      </c>
      <c r="HZ240" t="s">
        <v>197</v>
      </c>
      <c r="IA240" t="s">
        <v>154</v>
      </c>
      <c r="IB240" t="s">
        <v>154</v>
      </c>
      <c r="IC240" t="s">
        <v>197</v>
      </c>
      <c r="ID240" t="s">
        <v>154</v>
      </c>
      <c r="IE240" t="s">
        <v>197</v>
      </c>
      <c r="IF240" t="s">
        <v>197</v>
      </c>
      <c r="IG240" t="s">
        <v>197</v>
      </c>
      <c r="IH240" t="s">
        <v>197</v>
      </c>
      <c r="IJ240" t="s">
        <v>147</v>
      </c>
      <c r="JH240" t="s">
        <v>148</v>
      </c>
      <c r="JI240" t="s">
        <v>612</v>
      </c>
      <c r="JJ240" t="s">
        <v>154</v>
      </c>
      <c r="JK240" t="s">
        <v>197</v>
      </c>
      <c r="JL240" t="s">
        <v>197</v>
      </c>
      <c r="JM240" t="s">
        <v>154</v>
      </c>
      <c r="JN240" t="s">
        <v>197</v>
      </c>
      <c r="JO240" t="s">
        <v>197</v>
      </c>
      <c r="JP240" t="s">
        <v>197</v>
      </c>
      <c r="JQ240" t="s">
        <v>197</v>
      </c>
      <c r="JR240" t="s">
        <v>613</v>
      </c>
      <c r="JS240" t="s">
        <v>197</v>
      </c>
      <c r="JT240" t="s">
        <v>197</v>
      </c>
      <c r="JU240" t="s">
        <v>154</v>
      </c>
      <c r="JV240" t="s">
        <v>197</v>
      </c>
      <c r="JW240" t="s">
        <v>154</v>
      </c>
      <c r="JX240" t="s">
        <v>154</v>
      </c>
      <c r="JY240" t="s">
        <v>197</v>
      </c>
      <c r="JZ240" t="s">
        <v>147</v>
      </c>
      <c r="KA240" t="s">
        <v>173</v>
      </c>
      <c r="KB240" t="s">
        <v>580</v>
      </c>
      <c r="KD240" t="s">
        <v>614</v>
      </c>
      <c r="KE240" t="s">
        <v>154</v>
      </c>
      <c r="KF240" t="s">
        <v>197</v>
      </c>
      <c r="KG240" t="s">
        <v>197</v>
      </c>
      <c r="KH240" t="s">
        <v>197</v>
      </c>
      <c r="KI240" t="s">
        <v>197</v>
      </c>
      <c r="KJ240" t="s">
        <v>154</v>
      </c>
      <c r="KK240" t="s">
        <v>197</v>
      </c>
      <c r="KM240" t="s">
        <v>557</v>
      </c>
      <c r="KN240" t="s">
        <v>148</v>
      </c>
      <c r="KO240" t="s">
        <v>558</v>
      </c>
      <c r="KP240" t="s">
        <v>559</v>
      </c>
      <c r="KR240" t="s">
        <v>148</v>
      </c>
      <c r="KS240" t="s">
        <v>601</v>
      </c>
      <c r="KT240" t="s">
        <v>154</v>
      </c>
      <c r="KU240" t="s">
        <v>154</v>
      </c>
      <c r="KV240" t="s">
        <v>197</v>
      </c>
      <c r="KX240" t="s">
        <v>1221</v>
      </c>
      <c r="KY240" t="s">
        <v>154</v>
      </c>
      <c r="KZ240" t="s">
        <v>197</v>
      </c>
      <c r="LA240" t="s">
        <v>197</v>
      </c>
      <c r="LB240" t="s">
        <v>197</v>
      </c>
      <c r="LC240" t="s">
        <v>197</v>
      </c>
      <c r="LD240" t="s">
        <v>197</v>
      </c>
      <c r="LE240" t="s">
        <v>154</v>
      </c>
      <c r="LF240" t="s">
        <v>154</v>
      </c>
      <c r="LG240" t="s">
        <v>197</v>
      </c>
      <c r="LH240" t="s">
        <v>197</v>
      </c>
      <c r="LJ240">
        <v>3</v>
      </c>
      <c r="LK240" s="24"/>
    </row>
    <row r="241" spans="1:323" x14ac:dyDescent="0.25">
      <c r="A241" s="48">
        <v>44551</v>
      </c>
      <c r="B241" s="48">
        <v>44561</v>
      </c>
      <c r="C241" t="s">
        <v>25</v>
      </c>
      <c r="D241" t="s">
        <v>6</v>
      </c>
      <c r="E241" s="49" t="s">
        <v>1779</v>
      </c>
      <c r="F241" s="49" t="s">
        <v>531</v>
      </c>
      <c r="G241" t="s">
        <v>729</v>
      </c>
      <c r="H241" t="s">
        <v>51</v>
      </c>
      <c r="I241" t="s">
        <v>730</v>
      </c>
      <c r="J241" t="s">
        <v>59</v>
      </c>
      <c r="K241" t="s">
        <v>1706</v>
      </c>
      <c r="L241" t="s">
        <v>1707</v>
      </c>
      <c r="M241" t="s">
        <v>525</v>
      </c>
      <c r="N241" t="s">
        <v>1637</v>
      </c>
      <c r="O241" s="46">
        <v>6</v>
      </c>
      <c r="P241" t="s">
        <v>18</v>
      </c>
      <c r="S241" t="s">
        <v>148</v>
      </c>
      <c r="T241" t="s">
        <v>529</v>
      </c>
      <c r="Z241" t="s">
        <v>1040</v>
      </c>
      <c r="AA241" t="s">
        <v>197</v>
      </c>
      <c r="AB241" t="s">
        <v>154</v>
      </c>
      <c r="AC241" t="s">
        <v>154</v>
      </c>
      <c r="AD241">
        <v>224</v>
      </c>
      <c r="AE241">
        <v>737</v>
      </c>
      <c r="BH241" s="24">
        <v>0</v>
      </c>
      <c r="BI241" s="24">
        <v>0</v>
      </c>
      <c r="BM241">
        <v>189</v>
      </c>
      <c r="BN241">
        <v>577</v>
      </c>
      <c r="BO241">
        <v>17</v>
      </c>
      <c r="BP241">
        <v>13</v>
      </c>
      <c r="BQ241">
        <v>20</v>
      </c>
      <c r="BR241">
        <v>30</v>
      </c>
      <c r="BS241">
        <v>28</v>
      </c>
      <c r="BT241">
        <v>39</v>
      </c>
      <c r="BU241">
        <v>40</v>
      </c>
      <c r="BV241">
        <v>50</v>
      </c>
      <c r="BW241">
        <v>100</v>
      </c>
      <c r="BX241">
        <v>200</v>
      </c>
      <c r="BY241">
        <v>12</v>
      </c>
      <c r="BZ241">
        <v>28</v>
      </c>
      <c r="CA241">
        <v>217</v>
      </c>
      <c r="CB241">
        <v>360</v>
      </c>
      <c r="CC241" t="s">
        <v>531</v>
      </c>
      <c r="CD241" t="s">
        <v>51</v>
      </c>
      <c r="CE241" t="s">
        <v>697</v>
      </c>
      <c r="CF241" t="s">
        <v>154</v>
      </c>
      <c r="CG241" t="s">
        <v>197</v>
      </c>
      <c r="CH241" t="s">
        <v>197</v>
      </c>
      <c r="CI241" t="s">
        <v>197</v>
      </c>
      <c r="CJ241" t="s">
        <v>154</v>
      </c>
      <c r="CK241" t="s">
        <v>197</v>
      </c>
      <c r="CL241" t="s">
        <v>197</v>
      </c>
      <c r="CM241" t="s">
        <v>197</v>
      </c>
      <c r="CN241">
        <v>2015</v>
      </c>
      <c r="CO241">
        <v>2016</v>
      </c>
      <c r="CP241" t="s">
        <v>114</v>
      </c>
      <c r="CR241" t="s">
        <v>147</v>
      </c>
      <c r="CS241" t="s">
        <v>802</v>
      </c>
      <c r="CT241" t="s">
        <v>154</v>
      </c>
      <c r="CU241" t="s">
        <v>197</v>
      </c>
      <c r="CV241" t="s">
        <v>197</v>
      </c>
      <c r="CW241" t="s">
        <v>197</v>
      </c>
      <c r="CX241" t="s">
        <v>197</v>
      </c>
      <c r="CY241">
        <v>35</v>
      </c>
      <c r="CZ241">
        <v>160</v>
      </c>
      <c r="DA241">
        <v>5</v>
      </c>
      <c r="DB241">
        <v>5</v>
      </c>
      <c r="DC241">
        <v>8</v>
      </c>
      <c r="DD241">
        <v>10</v>
      </c>
      <c r="DE241">
        <v>11</v>
      </c>
      <c r="DF241">
        <v>11</v>
      </c>
      <c r="DG241">
        <v>13</v>
      </c>
      <c r="DH241">
        <v>14</v>
      </c>
      <c r="DI241">
        <v>30</v>
      </c>
      <c r="DJ241">
        <v>43</v>
      </c>
      <c r="DK241">
        <v>5</v>
      </c>
      <c r="DL241">
        <v>5</v>
      </c>
      <c r="DM241">
        <v>72</v>
      </c>
      <c r="DN241">
        <v>88</v>
      </c>
      <c r="DO241" t="s">
        <v>684</v>
      </c>
      <c r="DP241" t="s">
        <v>685</v>
      </c>
      <c r="DQ241" t="s">
        <v>697</v>
      </c>
      <c r="DR241" t="s">
        <v>154</v>
      </c>
      <c r="DS241" t="s">
        <v>197</v>
      </c>
      <c r="DT241" t="s">
        <v>197</v>
      </c>
      <c r="DU241" t="s">
        <v>197</v>
      </c>
      <c r="DV241" t="s">
        <v>154</v>
      </c>
      <c r="DW241" t="s">
        <v>197</v>
      </c>
      <c r="DX241" t="s">
        <v>197</v>
      </c>
      <c r="DY241" t="s">
        <v>197</v>
      </c>
      <c r="DZ241">
        <v>2016</v>
      </c>
      <c r="EA241">
        <v>2019</v>
      </c>
      <c r="EB241" t="s">
        <v>111</v>
      </c>
      <c r="ED241" t="s">
        <v>658</v>
      </c>
      <c r="EF241" s="1">
        <v>1</v>
      </c>
      <c r="EG241" s="1">
        <v>0</v>
      </c>
      <c r="EH241" s="1">
        <v>0</v>
      </c>
      <c r="EI241" s="1">
        <v>0</v>
      </c>
      <c r="EJ241" t="s">
        <v>534</v>
      </c>
      <c r="EL241" t="s">
        <v>1708</v>
      </c>
      <c r="EM241" t="s">
        <v>154</v>
      </c>
      <c r="EN241" t="s">
        <v>154</v>
      </c>
      <c r="EO241" t="s">
        <v>197</v>
      </c>
      <c r="EP241" t="s">
        <v>154</v>
      </c>
      <c r="EQ241" t="s">
        <v>197</v>
      </c>
      <c r="ER241" t="s">
        <v>197</v>
      </c>
      <c r="ES241" t="s">
        <v>197</v>
      </c>
      <c r="ET241" t="s">
        <v>197</v>
      </c>
      <c r="EU241" t="s">
        <v>197</v>
      </c>
      <c r="EV241" t="s">
        <v>197</v>
      </c>
      <c r="EW241" t="s">
        <v>197</v>
      </c>
      <c r="EY241" t="s">
        <v>537</v>
      </c>
      <c r="EZ241" t="s">
        <v>537</v>
      </c>
      <c r="FF241" t="s">
        <v>540</v>
      </c>
      <c r="FG241">
        <v>147</v>
      </c>
      <c r="FH241" t="s">
        <v>148</v>
      </c>
      <c r="FI241" t="s">
        <v>148</v>
      </c>
      <c r="FJ241" t="s">
        <v>148</v>
      </c>
      <c r="FN241" t="s">
        <v>148</v>
      </c>
      <c r="FQ241" t="s">
        <v>706</v>
      </c>
      <c r="FR241" t="s">
        <v>197</v>
      </c>
      <c r="FS241" t="s">
        <v>197</v>
      </c>
      <c r="FT241" t="s">
        <v>197</v>
      </c>
      <c r="FU241" t="s">
        <v>197</v>
      </c>
      <c r="FV241" t="s">
        <v>154</v>
      </c>
      <c r="FW241" t="s">
        <v>197</v>
      </c>
      <c r="FX241" t="s">
        <v>197</v>
      </c>
      <c r="FY241" t="s">
        <v>197</v>
      </c>
      <c r="FZ241" t="s">
        <v>543</v>
      </c>
      <c r="GA241" t="s">
        <v>543</v>
      </c>
      <c r="GB241" t="s">
        <v>544</v>
      </c>
      <c r="GC241" t="s">
        <v>197</v>
      </c>
      <c r="GD241" t="s">
        <v>197</v>
      </c>
      <c r="GE241" t="s">
        <v>197</v>
      </c>
      <c r="GF241" t="s">
        <v>154</v>
      </c>
      <c r="GG241" t="s">
        <v>197</v>
      </c>
      <c r="GH241" t="s">
        <v>147</v>
      </c>
      <c r="GP241" t="s">
        <v>147</v>
      </c>
      <c r="GY241" t="s">
        <v>634</v>
      </c>
      <c r="HH241" t="s">
        <v>543</v>
      </c>
      <c r="HK241" t="s">
        <v>148</v>
      </c>
      <c r="HL241" t="s">
        <v>574</v>
      </c>
      <c r="HM241" t="s">
        <v>154</v>
      </c>
      <c r="HN241" t="s">
        <v>197</v>
      </c>
      <c r="HO241" t="s">
        <v>197</v>
      </c>
      <c r="HP241" t="s">
        <v>197</v>
      </c>
      <c r="HQ241" t="s">
        <v>197</v>
      </c>
      <c r="HS241" t="s">
        <v>575</v>
      </c>
      <c r="HT241" t="s">
        <v>594</v>
      </c>
      <c r="HU241" t="s">
        <v>816</v>
      </c>
      <c r="HV241" t="s">
        <v>197</v>
      </c>
      <c r="HW241" t="s">
        <v>197</v>
      </c>
      <c r="HX241" t="s">
        <v>197</v>
      </c>
      <c r="HY241" t="s">
        <v>197</v>
      </c>
      <c r="HZ241" t="s">
        <v>197</v>
      </c>
      <c r="IA241" t="s">
        <v>154</v>
      </c>
      <c r="IB241" t="s">
        <v>154</v>
      </c>
      <c r="IC241" t="s">
        <v>154</v>
      </c>
      <c r="ID241" t="s">
        <v>197</v>
      </c>
      <c r="IE241" t="s">
        <v>197</v>
      </c>
      <c r="IF241" t="s">
        <v>197</v>
      </c>
      <c r="IG241" t="s">
        <v>197</v>
      </c>
      <c r="IH241" t="s">
        <v>197</v>
      </c>
      <c r="IJ241" t="s">
        <v>147</v>
      </c>
      <c r="JH241" t="s">
        <v>148</v>
      </c>
      <c r="JI241" t="s">
        <v>612</v>
      </c>
      <c r="JJ241" t="s">
        <v>154</v>
      </c>
      <c r="JK241" t="s">
        <v>197</v>
      </c>
      <c r="JL241" t="s">
        <v>197</v>
      </c>
      <c r="JM241" t="s">
        <v>154</v>
      </c>
      <c r="JN241" t="s">
        <v>197</v>
      </c>
      <c r="JO241" t="s">
        <v>197</v>
      </c>
      <c r="JP241" t="s">
        <v>197</v>
      </c>
      <c r="JQ241" t="s">
        <v>197</v>
      </c>
      <c r="JR241" t="s">
        <v>1032</v>
      </c>
      <c r="JS241" t="s">
        <v>197</v>
      </c>
      <c r="JT241" t="s">
        <v>197</v>
      </c>
      <c r="JU241" t="s">
        <v>154</v>
      </c>
      <c r="JV241" t="s">
        <v>154</v>
      </c>
      <c r="JW241" t="s">
        <v>154</v>
      </c>
      <c r="JX241" t="s">
        <v>154</v>
      </c>
      <c r="JY241" t="s">
        <v>197</v>
      </c>
      <c r="JZ241" t="s">
        <v>147</v>
      </c>
      <c r="KA241" t="s">
        <v>167</v>
      </c>
      <c r="KB241" t="s">
        <v>580</v>
      </c>
      <c r="KD241" t="s">
        <v>614</v>
      </c>
      <c r="KE241" t="s">
        <v>154</v>
      </c>
      <c r="KF241" t="s">
        <v>197</v>
      </c>
      <c r="KG241" t="s">
        <v>197</v>
      </c>
      <c r="KH241" t="s">
        <v>197</v>
      </c>
      <c r="KI241" t="s">
        <v>197</v>
      </c>
      <c r="KJ241" t="s">
        <v>154</v>
      </c>
      <c r="KK241" t="s">
        <v>197</v>
      </c>
      <c r="KM241" t="s">
        <v>582</v>
      </c>
      <c r="KN241" t="s">
        <v>148</v>
      </c>
      <c r="KO241" t="s">
        <v>558</v>
      </c>
      <c r="KP241" t="s">
        <v>600</v>
      </c>
      <c r="KR241" t="s">
        <v>148</v>
      </c>
      <c r="KS241" t="s">
        <v>601</v>
      </c>
      <c r="KT241" t="s">
        <v>154</v>
      </c>
      <c r="KU241" t="s">
        <v>154</v>
      </c>
      <c r="KV241" t="s">
        <v>197</v>
      </c>
      <c r="KX241" t="s">
        <v>561</v>
      </c>
      <c r="KY241" t="s">
        <v>154</v>
      </c>
      <c r="KZ241" t="s">
        <v>154</v>
      </c>
      <c r="LA241" t="s">
        <v>197</v>
      </c>
      <c r="LB241" t="s">
        <v>197</v>
      </c>
      <c r="LC241" t="s">
        <v>197</v>
      </c>
      <c r="LD241" t="s">
        <v>197</v>
      </c>
      <c r="LE241" t="s">
        <v>197</v>
      </c>
      <c r="LF241" t="s">
        <v>154</v>
      </c>
      <c r="LG241" t="s">
        <v>197</v>
      </c>
      <c r="LH241" t="s">
        <v>197</v>
      </c>
      <c r="LJ241">
        <v>3</v>
      </c>
      <c r="LK241" s="24"/>
    </row>
    <row r="242" spans="1:323" x14ac:dyDescent="0.25">
      <c r="A242" s="48">
        <v>44533</v>
      </c>
      <c r="B242" s="48">
        <v>44561</v>
      </c>
      <c r="C242" t="s">
        <v>25</v>
      </c>
      <c r="D242" t="s">
        <v>6</v>
      </c>
      <c r="E242" s="49" t="s">
        <v>1779</v>
      </c>
      <c r="F242" s="49" t="s">
        <v>531</v>
      </c>
      <c r="G242" t="s">
        <v>616</v>
      </c>
      <c r="H242" t="s">
        <v>39</v>
      </c>
      <c r="I242" t="s">
        <v>617</v>
      </c>
      <c r="J242" t="s">
        <v>47</v>
      </c>
      <c r="K242" t="s">
        <v>1709</v>
      </c>
      <c r="L242" t="s">
        <v>1710</v>
      </c>
      <c r="M242" t="s">
        <v>564</v>
      </c>
      <c r="P242" t="s">
        <v>18</v>
      </c>
      <c r="S242" t="s">
        <v>148</v>
      </c>
      <c r="W242">
        <v>0</v>
      </c>
      <c r="X242">
        <v>0</v>
      </c>
      <c r="Z242" t="s">
        <v>655</v>
      </c>
      <c r="AA242" t="s">
        <v>154</v>
      </c>
      <c r="AB242" t="s">
        <v>197</v>
      </c>
      <c r="AC242" t="s">
        <v>154</v>
      </c>
      <c r="AD242">
        <v>285</v>
      </c>
      <c r="AE242">
        <v>935</v>
      </c>
      <c r="AF242">
        <v>202</v>
      </c>
      <c r="AG242">
        <v>630</v>
      </c>
      <c r="AH242">
        <v>12</v>
      </c>
      <c r="AI242">
        <v>17</v>
      </c>
      <c r="AJ242">
        <v>35</v>
      </c>
      <c r="AK242">
        <v>26</v>
      </c>
      <c r="AL242">
        <v>40</v>
      </c>
      <c r="AM242">
        <v>49</v>
      </c>
      <c r="AN242">
        <v>54</v>
      </c>
      <c r="AO242">
        <v>67</v>
      </c>
      <c r="AP242">
        <v>127</v>
      </c>
      <c r="AQ242">
        <v>160</v>
      </c>
      <c r="AR242">
        <v>18</v>
      </c>
      <c r="AS242">
        <v>25</v>
      </c>
      <c r="AT242">
        <v>286</v>
      </c>
      <c r="AU242">
        <v>344</v>
      </c>
      <c r="AV242" t="s">
        <v>531</v>
      </c>
      <c r="AW242" t="s">
        <v>39</v>
      </c>
      <c r="AX242" t="s">
        <v>47</v>
      </c>
      <c r="AY242" t="s">
        <v>588</v>
      </c>
      <c r="AZ242" t="s">
        <v>154</v>
      </c>
      <c r="BA242" t="s">
        <v>197</v>
      </c>
      <c r="BB242" t="s">
        <v>197</v>
      </c>
      <c r="BC242" t="s">
        <v>197</v>
      </c>
      <c r="BD242" t="s">
        <v>197</v>
      </c>
      <c r="BE242" t="s">
        <v>154</v>
      </c>
      <c r="BF242" t="s">
        <v>197</v>
      </c>
      <c r="BG242" t="s">
        <v>197</v>
      </c>
      <c r="BH242" s="24">
        <v>2015</v>
      </c>
      <c r="BI242" s="24">
        <v>2021</v>
      </c>
      <c r="BJ242" t="s">
        <v>111</v>
      </c>
      <c r="BL242" t="s">
        <v>533</v>
      </c>
      <c r="CN242">
        <v>0</v>
      </c>
      <c r="CO242">
        <v>0</v>
      </c>
      <c r="CY242">
        <v>83</v>
      </c>
      <c r="CZ242">
        <v>305</v>
      </c>
      <c r="DA242">
        <v>13</v>
      </c>
      <c r="DB242">
        <v>7</v>
      </c>
      <c r="DC242">
        <v>14</v>
      </c>
      <c r="DD242">
        <v>16</v>
      </c>
      <c r="DE242">
        <v>20</v>
      </c>
      <c r="DF242">
        <v>18</v>
      </c>
      <c r="DG242">
        <v>22</v>
      </c>
      <c r="DH242">
        <v>30</v>
      </c>
      <c r="DI242">
        <v>58</v>
      </c>
      <c r="DJ242">
        <v>92</v>
      </c>
      <c r="DK242">
        <v>7</v>
      </c>
      <c r="DL242">
        <v>8</v>
      </c>
      <c r="DM242">
        <v>134</v>
      </c>
      <c r="DN242">
        <v>171</v>
      </c>
      <c r="DO242" t="s">
        <v>684</v>
      </c>
      <c r="DP242" t="s">
        <v>685</v>
      </c>
      <c r="DQ242" t="s">
        <v>1711</v>
      </c>
      <c r="DR242" t="s">
        <v>154</v>
      </c>
      <c r="DS242" t="s">
        <v>197</v>
      </c>
      <c r="DT242" t="s">
        <v>197</v>
      </c>
      <c r="DU242" t="s">
        <v>197</v>
      </c>
      <c r="DV242" t="s">
        <v>154</v>
      </c>
      <c r="DW242" t="s">
        <v>197</v>
      </c>
      <c r="DX242" t="s">
        <v>197</v>
      </c>
      <c r="DY242" t="s">
        <v>154</v>
      </c>
      <c r="DZ242">
        <v>2015</v>
      </c>
      <c r="EA242">
        <v>2015</v>
      </c>
      <c r="EB242" t="s">
        <v>111</v>
      </c>
      <c r="ED242" t="s">
        <v>658</v>
      </c>
      <c r="EF242" s="1">
        <v>1</v>
      </c>
      <c r="EG242" s="1">
        <v>0</v>
      </c>
      <c r="EH242" s="1">
        <v>0</v>
      </c>
      <c r="EI242" s="1">
        <v>0</v>
      </c>
      <c r="EJ242" t="s">
        <v>534</v>
      </c>
      <c r="EL242" t="s">
        <v>1712</v>
      </c>
      <c r="EM242" t="s">
        <v>154</v>
      </c>
      <c r="EN242" t="s">
        <v>154</v>
      </c>
      <c r="EO242" t="s">
        <v>154</v>
      </c>
      <c r="EP242" t="s">
        <v>154</v>
      </c>
      <c r="EQ242" t="s">
        <v>154</v>
      </c>
      <c r="ER242" t="s">
        <v>154</v>
      </c>
      <c r="ES242" t="s">
        <v>197</v>
      </c>
      <c r="ET242" t="s">
        <v>154</v>
      </c>
      <c r="EU242" t="s">
        <v>154</v>
      </c>
      <c r="EV242" t="s">
        <v>197</v>
      </c>
      <c r="EW242" t="s">
        <v>197</v>
      </c>
      <c r="EX242" t="s">
        <v>537</v>
      </c>
      <c r="EY242" t="s">
        <v>537</v>
      </c>
      <c r="EZ242" t="s">
        <v>537</v>
      </c>
      <c r="FA242" t="s">
        <v>537</v>
      </c>
      <c r="FB242" t="s">
        <v>537</v>
      </c>
      <c r="FC242" t="s">
        <v>540</v>
      </c>
      <c r="FE242" t="s">
        <v>540</v>
      </c>
      <c r="FF242" t="s">
        <v>540</v>
      </c>
      <c r="FG242">
        <v>125</v>
      </c>
      <c r="FH242" t="s">
        <v>148</v>
      </c>
      <c r="FI242" t="s">
        <v>148</v>
      </c>
      <c r="FJ242" t="s">
        <v>148</v>
      </c>
      <c r="FN242" t="s">
        <v>148</v>
      </c>
      <c r="FQ242" t="s">
        <v>688</v>
      </c>
      <c r="FR242" t="s">
        <v>197</v>
      </c>
      <c r="FS242" t="s">
        <v>154</v>
      </c>
      <c r="FT242" t="s">
        <v>197</v>
      </c>
      <c r="FU242" t="s">
        <v>197</v>
      </c>
      <c r="FV242" t="s">
        <v>154</v>
      </c>
      <c r="FW242" t="s">
        <v>197</v>
      </c>
      <c r="FX242" t="s">
        <v>197</v>
      </c>
      <c r="FY242" t="s">
        <v>197</v>
      </c>
      <c r="FZ242" t="s">
        <v>550</v>
      </c>
      <c r="GA242" t="s">
        <v>632</v>
      </c>
      <c r="GB242" t="s">
        <v>573</v>
      </c>
      <c r="GC242" t="s">
        <v>197</v>
      </c>
      <c r="GD242" t="s">
        <v>197</v>
      </c>
      <c r="GE242" t="s">
        <v>154</v>
      </c>
      <c r="GF242" t="s">
        <v>197</v>
      </c>
      <c r="GG242" t="s">
        <v>197</v>
      </c>
      <c r="GH242" t="s">
        <v>147</v>
      </c>
      <c r="GP242" t="s">
        <v>147</v>
      </c>
      <c r="GY242" t="s">
        <v>894</v>
      </c>
      <c r="GZ242" t="s">
        <v>1770</v>
      </c>
      <c r="HA242" t="s">
        <v>197</v>
      </c>
      <c r="HB242" t="s">
        <v>197</v>
      </c>
      <c r="HC242" t="s">
        <v>197</v>
      </c>
      <c r="HD242" t="s">
        <v>197</v>
      </c>
      <c r="HE242" t="s">
        <v>197</v>
      </c>
      <c r="HF242" t="s">
        <v>197</v>
      </c>
      <c r="HG242" t="s">
        <v>154</v>
      </c>
      <c r="HH242" t="s">
        <v>543</v>
      </c>
      <c r="HI242" t="s">
        <v>1713</v>
      </c>
      <c r="HK242" t="s">
        <v>148</v>
      </c>
      <c r="HL242" t="s">
        <v>574</v>
      </c>
      <c r="HM242" t="s">
        <v>154</v>
      </c>
      <c r="HN242" t="s">
        <v>197</v>
      </c>
      <c r="HO242" t="s">
        <v>197</v>
      </c>
      <c r="HP242" t="s">
        <v>197</v>
      </c>
      <c r="HQ242" t="s">
        <v>197</v>
      </c>
      <c r="HS242" t="s">
        <v>550</v>
      </c>
      <c r="HU242" t="s">
        <v>923</v>
      </c>
      <c r="HV242" t="s">
        <v>197</v>
      </c>
      <c r="HW242" t="s">
        <v>197</v>
      </c>
      <c r="HX242" t="s">
        <v>197</v>
      </c>
      <c r="HY242" t="s">
        <v>197</v>
      </c>
      <c r="HZ242" t="s">
        <v>197</v>
      </c>
      <c r="IA242" t="s">
        <v>154</v>
      </c>
      <c r="IB242" t="s">
        <v>197</v>
      </c>
      <c r="IC242" t="s">
        <v>197</v>
      </c>
      <c r="ID242" t="s">
        <v>197</v>
      </c>
      <c r="IE242" t="s">
        <v>197</v>
      </c>
      <c r="IF242" t="s">
        <v>197</v>
      </c>
      <c r="IG242" t="s">
        <v>154</v>
      </c>
      <c r="IH242" t="s">
        <v>197</v>
      </c>
      <c r="II242" t="s">
        <v>1714</v>
      </c>
      <c r="IJ242" t="s">
        <v>147</v>
      </c>
      <c r="JH242" t="s">
        <v>148</v>
      </c>
      <c r="JI242" t="s">
        <v>596</v>
      </c>
      <c r="JJ242" t="s">
        <v>154</v>
      </c>
      <c r="JK242" t="s">
        <v>154</v>
      </c>
      <c r="JL242" t="s">
        <v>154</v>
      </c>
      <c r="JM242" t="s">
        <v>197</v>
      </c>
      <c r="JN242" t="s">
        <v>197</v>
      </c>
      <c r="JO242" t="s">
        <v>197</v>
      </c>
      <c r="JP242" t="s">
        <v>197</v>
      </c>
      <c r="JQ242" t="s">
        <v>197</v>
      </c>
      <c r="JR242" t="s">
        <v>693</v>
      </c>
      <c r="JS242" t="s">
        <v>197</v>
      </c>
      <c r="JT242" t="s">
        <v>197</v>
      </c>
      <c r="JU242" t="s">
        <v>154</v>
      </c>
      <c r="JV242" t="s">
        <v>197</v>
      </c>
      <c r="JW242" t="s">
        <v>154</v>
      </c>
      <c r="JX242" t="s">
        <v>154</v>
      </c>
      <c r="JY242" t="s">
        <v>197</v>
      </c>
      <c r="JZ242" t="s">
        <v>148</v>
      </c>
      <c r="KB242" t="s">
        <v>555</v>
      </c>
      <c r="KD242" t="s">
        <v>671</v>
      </c>
      <c r="KE242" t="s">
        <v>154</v>
      </c>
      <c r="KF242" t="s">
        <v>197</v>
      </c>
      <c r="KG242" t="s">
        <v>197</v>
      </c>
      <c r="KH242" t="s">
        <v>197</v>
      </c>
      <c r="KI242" t="s">
        <v>197</v>
      </c>
      <c r="KJ242" t="s">
        <v>154</v>
      </c>
      <c r="KK242" t="s">
        <v>197</v>
      </c>
      <c r="KM242" t="s">
        <v>557</v>
      </c>
      <c r="KN242" t="s">
        <v>148</v>
      </c>
      <c r="KO242" t="s">
        <v>864</v>
      </c>
      <c r="KP242" t="s">
        <v>600</v>
      </c>
      <c r="KR242" t="s">
        <v>148</v>
      </c>
      <c r="KS242" t="s">
        <v>601</v>
      </c>
      <c r="KT242" t="s">
        <v>154</v>
      </c>
      <c r="KU242" t="s">
        <v>154</v>
      </c>
      <c r="KV242" t="s">
        <v>197</v>
      </c>
      <c r="KX242" t="s">
        <v>1715</v>
      </c>
      <c r="KY242" t="s">
        <v>197</v>
      </c>
      <c r="KZ242" t="s">
        <v>154</v>
      </c>
      <c r="LA242" t="s">
        <v>197</v>
      </c>
      <c r="LB242" t="s">
        <v>154</v>
      </c>
      <c r="LC242" t="s">
        <v>197</v>
      </c>
      <c r="LD242" t="s">
        <v>197</v>
      </c>
      <c r="LE242" t="s">
        <v>197</v>
      </c>
      <c r="LF242" t="s">
        <v>154</v>
      </c>
      <c r="LG242" t="s">
        <v>197</v>
      </c>
      <c r="LH242" t="s">
        <v>197</v>
      </c>
      <c r="LJ242">
        <v>3</v>
      </c>
      <c r="LK242" s="24"/>
    </row>
    <row r="243" spans="1:323" x14ac:dyDescent="0.25">
      <c r="A243" s="48">
        <v>44551</v>
      </c>
      <c r="B243" s="48">
        <v>44561</v>
      </c>
      <c r="C243" t="s">
        <v>25</v>
      </c>
      <c r="D243" t="s">
        <v>6</v>
      </c>
      <c r="E243" s="49" t="s">
        <v>1779</v>
      </c>
      <c r="F243" s="49" t="s">
        <v>531</v>
      </c>
      <c r="G243" t="s">
        <v>729</v>
      </c>
      <c r="H243" t="s">
        <v>51</v>
      </c>
      <c r="I243" t="s">
        <v>776</v>
      </c>
      <c r="J243" t="s">
        <v>55</v>
      </c>
      <c r="K243" t="s">
        <v>1716</v>
      </c>
      <c r="L243" t="s">
        <v>1717</v>
      </c>
      <c r="M243" t="s">
        <v>525</v>
      </c>
      <c r="N243" t="s">
        <v>55</v>
      </c>
      <c r="O243" s="46">
        <v>10</v>
      </c>
      <c r="P243" t="s">
        <v>18</v>
      </c>
      <c r="S243" t="s">
        <v>148</v>
      </c>
      <c r="T243" t="s">
        <v>529</v>
      </c>
      <c r="Z243" t="s">
        <v>128</v>
      </c>
      <c r="AA243" t="s">
        <v>197</v>
      </c>
      <c r="AB243" t="s">
        <v>154</v>
      </c>
      <c r="AC243" t="s">
        <v>197</v>
      </c>
      <c r="AD243">
        <v>255</v>
      </c>
      <c r="AE243">
        <v>1158</v>
      </c>
      <c r="BH243" s="24">
        <v>0</v>
      </c>
      <c r="BI243" s="24">
        <v>0</v>
      </c>
      <c r="BM243">
        <v>255</v>
      </c>
      <c r="BN243">
        <v>1158</v>
      </c>
      <c r="BO243">
        <v>25</v>
      </c>
      <c r="BP243">
        <v>35</v>
      </c>
      <c r="BQ243">
        <v>75</v>
      </c>
      <c r="BR243">
        <v>35</v>
      </c>
      <c r="BS243">
        <v>78</v>
      </c>
      <c r="BT243">
        <v>100</v>
      </c>
      <c r="BU243">
        <v>89</v>
      </c>
      <c r="BV243">
        <v>111</v>
      </c>
      <c r="BW243">
        <v>230</v>
      </c>
      <c r="BX243">
        <v>300</v>
      </c>
      <c r="BY243">
        <v>50</v>
      </c>
      <c r="BZ243">
        <v>30</v>
      </c>
      <c r="CA243">
        <v>547</v>
      </c>
      <c r="CB243">
        <v>611</v>
      </c>
      <c r="CC243" t="s">
        <v>531</v>
      </c>
      <c r="CD243" t="s">
        <v>51</v>
      </c>
      <c r="CE243" t="s">
        <v>697</v>
      </c>
      <c r="CF243" t="s">
        <v>154</v>
      </c>
      <c r="CG243" t="s">
        <v>197</v>
      </c>
      <c r="CH243" t="s">
        <v>197</v>
      </c>
      <c r="CI243" t="s">
        <v>197</v>
      </c>
      <c r="CJ243" t="s">
        <v>154</v>
      </c>
      <c r="CK243" t="s">
        <v>197</v>
      </c>
      <c r="CL243" t="s">
        <v>197</v>
      </c>
      <c r="CM243" t="s">
        <v>197</v>
      </c>
      <c r="CN243">
        <v>2019</v>
      </c>
      <c r="CO243">
        <v>2020</v>
      </c>
      <c r="CP243" t="s">
        <v>112</v>
      </c>
      <c r="CR243" t="s">
        <v>148</v>
      </c>
      <c r="DZ243">
        <v>0</v>
      </c>
      <c r="EA243">
        <v>0</v>
      </c>
      <c r="EF243" s="1">
        <v>0.78431372549019607</v>
      </c>
      <c r="EG243" s="1">
        <v>0</v>
      </c>
      <c r="EH243" s="1">
        <v>0.21568627450980393</v>
      </c>
      <c r="EI243" s="1">
        <v>0</v>
      </c>
      <c r="EJ243" t="s">
        <v>534</v>
      </c>
      <c r="EL243" t="s">
        <v>1718</v>
      </c>
      <c r="EM243" t="s">
        <v>197</v>
      </c>
      <c r="EN243" t="s">
        <v>197</v>
      </c>
      <c r="EO243" t="s">
        <v>154</v>
      </c>
      <c r="EP243" t="s">
        <v>154</v>
      </c>
      <c r="EQ243" t="s">
        <v>197</v>
      </c>
      <c r="ER243" t="s">
        <v>197</v>
      </c>
      <c r="ES243" t="s">
        <v>197</v>
      </c>
      <c r="ET243" t="s">
        <v>197</v>
      </c>
      <c r="EU243" t="s">
        <v>197</v>
      </c>
      <c r="EV243" t="s">
        <v>197</v>
      </c>
      <c r="EW243" t="s">
        <v>197</v>
      </c>
      <c r="FE243" t="s">
        <v>540</v>
      </c>
      <c r="FF243" t="s">
        <v>540</v>
      </c>
      <c r="FG243">
        <v>223</v>
      </c>
      <c r="FH243" t="s">
        <v>148</v>
      </c>
      <c r="FI243" t="s">
        <v>148</v>
      </c>
      <c r="FJ243" t="s">
        <v>148</v>
      </c>
      <c r="FN243" t="s">
        <v>148</v>
      </c>
      <c r="FQ243" t="s">
        <v>688</v>
      </c>
      <c r="FR243" t="s">
        <v>197</v>
      </c>
      <c r="FS243" t="s">
        <v>154</v>
      </c>
      <c r="FT243" t="s">
        <v>197</v>
      </c>
      <c r="FU243" t="s">
        <v>197</v>
      </c>
      <c r="FV243" t="s">
        <v>154</v>
      </c>
      <c r="FW243" t="s">
        <v>197</v>
      </c>
      <c r="FX243" t="s">
        <v>197</v>
      </c>
      <c r="FY243" t="s">
        <v>197</v>
      </c>
      <c r="FZ243" t="s">
        <v>550</v>
      </c>
      <c r="GA243" t="s">
        <v>543</v>
      </c>
      <c r="GB243" t="s">
        <v>544</v>
      </c>
      <c r="GC243" t="s">
        <v>197</v>
      </c>
      <c r="GD243" t="s">
        <v>197</v>
      </c>
      <c r="GE243" t="s">
        <v>197</v>
      </c>
      <c r="GF243" t="s">
        <v>154</v>
      </c>
      <c r="GG243" t="s">
        <v>197</v>
      </c>
      <c r="GH243" t="s">
        <v>147</v>
      </c>
      <c r="GP243" t="s">
        <v>147</v>
      </c>
      <c r="GY243" t="s">
        <v>839</v>
      </c>
      <c r="GZ243" t="s">
        <v>1770</v>
      </c>
      <c r="HA243" t="s">
        <v>197</v>
      </c>
      <c r="HB243" t="s">
        <v>197</v>
      </c>
      <c r="HC243" t="s">
        <v>197</v>
      </c>
      <c r="HD243" t="s">
        <v>197</v>
      </c>
      <c r="HE243" t="s">
        <v>197</v>
      </c>
      <c r="HF243" t="s">
        <v>197</v>
      </c>
      <c r="HG243" t="s">
        <v>154</v>
      </c>
      <c r="HH243" t="s">
        <v>632</v>
      </c>
      <c r="HI243" t="s">
        <v>1186</v>
      </c>
      <c r="HK243" t="s">
        <v>148</v>
      </c>
      <c r="HL243" t="s">
        <v>574</v>
      </c>
      <c r="HM243" t="s">
        <v>154</v>
      </c>
      <c r="HN243" t="s">
        <v>197</v>
      </c>
      <c r="HO243" t="s">
        <v>197</v>
      </c>
      <c r="HP243" t="s">
        <v>197</v>
      </c>
      <c r="HQ243" t="s">
        <v>197</v>
      </c>
      <c r="HS243" t="s">
        <v>575</v>
      </c>
      <c r="HT243" t="s">
        <v>594</v>
      </c>
      <c r="HU243" t="s">
        <v>1719</v>
      </c>
      <c r="HV243" t="s">
        <v>154</v>
      </c>
      <c r="HW243" t="s">
        <v>197</v>
      </c>
      <c r="HX243" t="s">
        <v>154</v>
      </c>
      <c r="HY243" t="s">
        <v>197</v>
      </c>
      <c r="HZ243" t="s">
        <v>197</v>
      </c>
      <c r="IA243" t="s">
        <v>154</v>
      </c>
      <c r="IB243" t="s">
        <v>197</v>
      </c>
      <c r="IC243" t="s">
        <v>197</v>
      </c>
      <c r="ID243" t="s">
        <v>197</v>
      </c>
      <c r="IE243" t="s">
        <v>197</v>
      </c>
      <c r="IF243" t="s">
        <v>197</v>
      </c>
      <c r="IG243" t="s">
        <v>197</v>
      </c>
      <c r="IH243" t="s">
        <v>197</v>
      </c>
      <c r="IJ243" t="s">
        <v>147</v>
      </c>
      <c r="JH243" t="s">
        <v>148</v>
      </c>
      <c r="JI243" t="s">
        <v>596</v>
      </c>
      <c r="JJ243" t="s">
        <v>154</v>
      </c>
      <c r="JK243" t="s">
        <v>154</v>
      </c>
      <c r="JL243" t="s">
        <v>154</v>
      </c>
      <c r="JM243" t="s">
        <v>197</v>
      </c>
      <c r="JN243" t="s">
        <v>197</v>
      </c>
      <c r="JO243" t="s">
        <v>197</v>
      </c>
      <c r="JP243" t="s">
        <v>197</v>
      </c>
      <c r="JQ243" t="s">
        <v>197</v>
      </c>
      <c r="JR243" t="s">
        <v>1232</v>
      </c>
      <c r="JS243" t="s">
        <v>197</v>
      </c>
      <c r="JT243" t="s">
        <v>154</v>
      </c>
      <c r="JU243" t="s">
        <v>197</v>
      </c>
      <c r="JV243" t="s">
        <v>197</v>
      </c>
      <c r="JW243" t="s">
        <v>154</v>
      </c>
      <c r="JX243" t="s">
        <v>154</v>
      </c>
      <c r="JY243" t="s">
        <v>197</v>
      </c>
      <c r="JZ243" t="s">
        <v>147</v>
      </c>
      <c r="KA243" t="s">
        <v>180</v>
      </c>
      <c r="KB243" t="s">
        <v>598</v>
      </c>
      <c r="KD243" t="s">
        <v>614</v>
      </c>
      <c r="KE243" t="s">
        <v>154</v>
      </c>
      <c r="KF243" t="s">
        <v>197</v>
      </c>
      <c r="KG243" t="s">
        <v>197</v>
      </c>
      <c r="KH243" t="s">
        <v>197</v>
      </c>
      <c r="KI243" t="s">
        <v>197</v>
      </c>
      <c r="KJ243" t="s">
        <v>154</v>
      </c>
      <c r="KK243" t="s">
        <v>197</v>
      </c>
      <c r="KM243" t="s">
        <v>557</v>
      </c>
      <c r="KN243" t="s">
        <v>148</v>
      </c>
      <c r="KO243" t="s">
        <v>558</v>
      </c>
      <c r="KP243" t="s">
        <v>600</v>
      </c>
      <c r="KR243" t="s">
        <v>148</v>
      </c>
      <c r="KS243" t="s">
        <v>560</v>
      </c>
      <c r="KT243" t="s">
        <v>154</v>
      </c>
      <c r="KU243" t="s">
        <v>154</v>
      </c>
      <c r="KV243" t="s">
        <v>197</v>
      </c>
      <c r="KX243" t="s">
        <v>913</v>
      </c>
      <c r="KY243" t="s">
        <v>154</v>
      </c>
      <c r="KZ243" t="s">
        <v>197</v>
      </c>
      <c r="LA243" t="s">
        <v>197</v>
      </c>
      <c r="LB243" t="s">
        <v>197</v>
      </c>
      <c r="LC243" t="s">
        <v>154</v>
      </c>
      <c r="LD243" t="s">
        <v>197</v>
      </c>
      <c r="LE243" t="s">
        <v>197</v>
      </c>
      <c r="LF243" t="s">
        <v>154</v>
      </c>
      <c r="LG243" t="s">
        <v>197</v>
      </c>
      <c r="LH243" t="s">
        <v>197</v>
      </c>
      <c r="LJ243">
        <v>3</v>
      </c>
      <c r="LK243" s="24"/>
    </row>
    <row r="244" spans="1:323" x14ac:dyDescent="0.25">
      <c r="A244" s="48">
        <v>44533</v>
      </c>
      <c r="B244" s="48">
        <v>44561</v>
      </c>
      <c r="C244" t="s">
        <v>25</v>
      </c>
      <c r="D244" t="s">
        <v>6</v>
      </c>
      <c r="E244" s="49" t="s">
        <v>1779</v>
      </c>
      <c r="F244" s="49" t="s">
        <v>531</v>
      </c>
      <c r="G244" t="s">
        <v>616</v>
      </c>
      <c r="H244" t="s">
        <v>39</v>
      </c>
      <c r="I244" t="s">
        <v>617</v>
      </c>
      <c r="J244" t="s">
        <v>47</v>
      </c>
      <c r="K244" t="s">
        <v>1720</v>
      </c>
      <c r="L244" t="s">
        <v>1721</v>
      </c>
      <c r="M244" t="s">
        <v>705</v>
      </c>
      <c r="P244" t="s">
        <v>16</v>
      </c>
      <c r="Q244" t="s">
        <v>527</v>
      </c>
      <c r="R244" t="s">
        <v>528</v>
      </c>
      <c r="S244" t="s">
        <v>148</v>
      </c>
      <c r="T244" t="s">
        <v>630</v>
      </c>
      <c r="V244" t="s">
        <v>646</v>
      </c>
      <c r="Z244" t="s">
        <v>530</v>
      </c>
      <c r="AA244" t="s">
        <v>154</v>
      </c>
      <c r="AB244" t="s">
        <v>197</v>
      </c>
      <c r="AC244" t="s">
        <v>197</v>
      </c>
      <c r="AD244">
        <v>230</v>
      </c>
      <c r="AE244">
        <v>1491</v>
      </c>
      <c r="AF244">
        <v>230</v>
      </c>
      <c r="AG244">
        <v>1491</v>
      </c>
      <c r="AH244">
        <v>45</v>
      </c>
      <c r="AI244">
        <v>45</v>
      </c>
      <c r="AJ244">
        <v>75</v>
      </c>
      <c r="AK244">
        <v>89</v>
      </c>
      <c r="AL244">
        <v>104</v>
      </c>
      <c r="AM244">
        <v>104</v>
      </c>
      <c r="AN244">
        <v>119</v>
      </c>
      <c r="AO244">
        <v>134</v>
      </c>
      <c r="AP244">
        <v>283</v>
      </c>
      <c r="AQ244">
        <v>403</v>
      </c>
      <c r="AR244">
        <v>45</v>
      </c>
      <c r="AS244">
        <v>45</v>
      </c>
      <c r="AT244">
        <v>671</v>
      </c>
      <c r="AU244">
        <v>820</v>
      </c>
      <c r="AV244" t="s">
        <v>531</v>
      </c>
      <c r="AW244" t="s">
        <v>39</v>
      </c>
      <c r="AX244" t="s">
        <v>47</v>
      </c>
      <c r="AY244" t="s">
        <v>588</v>
      </c>
      <c r="AZ244" t="s">
        <v>154</v>
      </c>
      <c r="BA244" t="s">
        <v>197</v>
      </c>
      <c r="BB244" t="s">
        <v>197</v>
      </c>
      <c r="BC244" t="s">
        <v>197</v>
      </c>
      <c r="BD244" t="s">
        <v>197</v>
      </c>
      <c r="BE244" t="s">
        <v>154</v>
      </c>
      <c r="BF244" t="s">
        <v>197</v>
      </c>
      <c r="BG244" t="s">
        <v>197</v>
      </c>
      <c r="BH244" s="24">
        <v>2021</v>
      </c>
      <c r="BI244" s="24">
        <v>2021</v>
      </c>
      <c r="BJ244" t="s">
        <v>111</v>
      </c>
      <c r="BL244" t="s">
        <v>533</v>
      </c>
      <c r="CN244">
        <v>0</v>
      </c>
      <c r="CO244">
        <v>0</v>
      </c>
      <c r="DZ244">
        <v>0</v>
      </c>
      <c r="EA244">
        <v>0</v>
      </c>
      <c r="EF244" s="1">
        <v>1</v>
      </c>
      <c r="EG244" s="1">
        <v>0</v>
      </c>
      <c r="EH244" s="1">
        <v>0</v>
      </c>
      <c r="EI244" s="1">
        <v>0</v>
      </c>
      <c r="EJ244" t="s">
        <v>534</v>
      </c>
      <c r="EL244" t="s">
        <v>951</v>
      </c>
      <c r="EM244" t="s">
        <v>197</v>
      </c>
      <c r="EN244" t="s">
        <v>197</v>
      </c>
      <c r="EO244" t="s">
        <v>154</v>
      </c>
      <c r="EP244" t="s">
        <v>197</v>
      </c>
      <c r="EQ244" t="s">
        <v>197</v>
      </c>
      <c r="ER244" t="s">
        <v>197</v>
      </c>
      <c r="ES244" t="s">
        <v>197</v>
      </c>
      <c r="ET244" t="s">
        <v>197</v>
      </c>
      <c r="EU244" t="s">
        <v>197</v>
      </c>
      <c r="EV244" t="s">
        <v>197</v>
      </c>
      <c r="EW244" t="s">
        <v>197</v>
      </c>
      <c r="FE244" t="s">
        <v>540</v>
      </c>
      <c r="FG244">
        <v>169</v>
      </c>
      <c r="FH244" t="s">
        <v>148</v>
      </c>
      <c r="FI244" t="s">
        <v>148</v>
      </c>
      <c r="FJ244" t="s">
        <v>148</v>
      </c>
      <c r="FN244" t="s">
        <v>148</v>
      </c>
      <c r="FQ244" t="s">
        <v>688</v>
      </c>
      <c r="FR244" t="s">
        <v>197</v>
      </c>
      <c r="FS244" t="s">
        <v>154</v>
      </c>
      <c r="FT244" t="s">
        <v>197</v>
      </c>
      <c r="FU244" t="s">
        <v>197</v>
      </c>
      <c r="FV244" t="s">
        <v>154</v>
      </c>
      <c r="FW244" t="s">
        <v>197</v>
      </c>
      <c r="FX244" t="s">
        <v>197</v>
      </c>
      <c r="FY244" t="s">
        <v>197</v>
      </c>
      <c r="FZ244" t="s">
        <v>550</v>
      </c>
      <c r="GA244" t="s">
        <v>632</v>
      </c>
      <c r="GB244" t="s">
        <v>544</v>
      </c>
      <c r="GC244" t="s">
        <v>197</v>
      </c>
      <c r="GD244" t="s">
        <v>197</v>
      </c>
      <c r="GE244" t="s">
        <v>197</v>
      </c>
      <c r="GF244" t="s">
        <v>154</v>
      </c>
      <c r="GG244" t="s">
        <v>197</v>
      </c>
      <c r="GH244" t="s">
        <v>147</v>
      </c>
      <c r="GP244" t="s">
        <v>147</v>
      </c>
      <c r="GY244" t="s">
        <v>894</v>
      </c>
      <c r="GZ244" t="s">
        <v>895</v>
      </c>
      <c r="HA244" t="s">
        <v>197</v>
      </c>
      <c r="HB244" t="s">
        <v>197</v>
      </c>
      <c r="HC244" t="s">
        <v>197</v>
      </c>
      <c r="HD244" t="s">
        <v>197</v>
      </c>
      <c r="HE244" t="s">
        <v>154</v>
      </c>
      <c r="HF244" t="s">
        <v>197</v>
      </c>
      <c r="HG244" t="s">
        <v>197</v>
      </c>
      <c r="HH244" t="s">
        <v>632</v>
      </c>
      <c r="HK244" t="s">
        <v>148</v>
      </c>
      <c r="HL244" t="s">
        <v>574</v>
      </c>
      <c r="HM244" t="s">
        <v>154</v>
      </c>
      <c r="HN244" t="s">
        <v>197</v>
      </c>
      <c r="HO244" t="s">
        <v>197</v>
      </c>
      <c r="HP244" t="s">
        <v>197</v>
      </c>
      <c r="HQ244" t="s">
        <v>197</v>
      </c>
      <c r="HS244" t="s">
        <v>575</v>
      </c>
      <c r="HT244" t="s">
        <v>635</v>
      </c>
      <c r="HU244" t="s">
        <v>611</v>
      </c>
      <c r="HV244" t="s">
        <v>197</v>
      </c>
      <c r="HW244" t="s">
        <v>197</v>
      </c>
      <c r="HX244" t="s">
        <v>197</v>
      </c>
      <c r="HY244" t="s">
        <v>197</v>
      </c>
      <c r="HZ244" t="s">
        <v>197</v>
      </c>
      <c r="IA244" t="s">
        <v>154</v>
      </c>
      <c r="IB244" t="s">
        <v>154</v>
      </c>
      <c r="IC244" t="s">
        <v>197</v>
      </c>
      <c r="ID244" t="s">
        <v>154</v>
      </c>
      <c r="IE244" t="s">
        <v>197</v>
      </c>
      <c r="IF244" t="s">
        <v>197</v>
      </c>
      <c r="IG244" t="s">
        <v>197</v>
      </c>
      <c r="IH244" t="s">
        <v>197</v>
      </c>
      <c r="IJ244" t="s">
        <v>147</v>
      </c>
      <c r="JH244" t="s">
        <v>148</v>
      </c>
      <c r="JI244" t="s">
        <v>717</v>
      </c>
      <c r="JJ244" t="s">
        <v>154</v>
      </c>
      <c r="JK244" t="s">
        <v>197</v>
      </c>
      <c r="JL244" t="s">
        <v>197</v>
      </c>
      <c r="JM244" t="s">
        <v>154</v>
      </c>
      <c r="JN244" t="s">
        <v>154</v>
      </c>
      <c r="JO244" t="s">
        <v>197</v>
      </c>
      <c r="JP244" t="s">
        <v>197</v>
      </c>
      <c r="JQ244" t="s">
        <v>197</v>
      </c>
      <c r="JR244" t="s">
        <v>613</v>
      </c>
      <c r="JS244" t="s">
        <v>197</v>
      </c>
      <c r="JT244" t="s">
        <v>197</v>
      </c>
      <c r="JU244" t="s">
        <v>154</v>
      </c>
      <c r="JV244" t="s">
        <v>197</v>
      </c>
      <c r="JW244" t="s">
        <v>154</v>
      </c>
      <c r="JX244" t="s">
        <v>154</v>
      </c>
      <c r="JY244" t="s">
        <v>197</v>
      </c>
      <c r="JZ244" t="s">
        <v>147</v>
      </c>
      <c r="KA244" t="s">
        <v>170</v>
      </c>
      <c r="KB244" t="s">
        <v>580</v>
      </c>
      <c r="KD244" t="s">
        <v>614</v>
      </c>
      <c r="KE244" t="s">
        <v>154</v>
      </c>
      <c r="KF244" t="s">
        <v>197</v>
      </c>
      <c r="KG244" t="s">
        <v>197</v>
      </c>
      <c r="KH244" t="s">
        <v>197</v>
      </c>
      <c r="KI244" t="s">
        <v>197</v>
      </c>
      <c r="KJ244" t="s">
        <v>154</v>
      </c>
      <c r="KK244" t="s">
        <v>197</v>
      </c>
      <c r="KM244" t="s">
        <v>557</v>
      </c>
      <c r="KN244" t="s">
        <v>148</v>
      </c>
      <c r="KO244" t="s">
        <v>641</v>
      </c>
      <c r="KP244" t="s">
        <v>600</v>
      </c>
      <c r="KR244" t="s">
        <v>148</v>
      </c>
      <c r="KS244" t="s">
        <v>601</v>
      </c>
      <c r="KT244" t="s">
        <v>154</v>
      </c>
      <c r="KU244" t="s">
        <v>154</v>
      </c>
      <c r="KV244" t="s">
        <v>197</v>
      </c>
      <c r="KX244" t="s">
        <v>762</v>
      </c>
      <c r="KY244" t="s">
        <v>154</v>
      </c>
      <c r="KZ244" t="s">
        <v>154</v>
      </c>
      <c r="LA244" t="s">
        <v>197</v>
      </c>
      <c r="LB244" t="s">
        <v>197</v>
      </c>
      <c r="LC244" t="s">
        <v>154</v>
      </c>
      <c r="LD244" t="s">
        <v>197</v>
      </c>
      <c r="LE244" t="s">
        <v>197</v>
      </c>
      <c r="LF244" t="s">
        <v>197</v>
      </c>
      <c r="LG244" t="s">
        <v>197</v>
      </c>
      <c r="LH244" t="s">
        <v>197</v>
      </c>
      <c r="LJ244">
        <v>3</v>
      </c>
      <c r="LK244" s="24"/>
    </row>
    <row r="245" spans="1:323" x14ac:dyDescent="0.25">
      <c r="A245" s="48">
        <v>44539</v>
      </c>
      <c r="B245" s="48">
        <v>44561</v>
      </c>
      <c r="C245" t="s">
        <v>25</v>
      </c>
      <c r="D245" t="s">
        <v>6</v>
      </c>
      <c r="E245" s="49" t="s">
        <v>1779</v>
      </c>
      <c r="F245" s="49" t="s">
        <v>531</v>
      </c>
      <c r="G245" t="s">
        <v>521</v>
      </c>
      <c r="H245" t="s">
        <v>34</v>
      </c>
      <c r="I245" t="s">
        <v>522</v>
      </c>
      <c r="J245" t="s">
        <v>38</v>
      </c>
      <c r="K245" t="s">
        <v>1722</v>
      </c>
      <c r="L245" t="s">
        <v>1723</v>
      </c>
      <c r="M245" t="s">
        <v>525</v>
      </c>
      <c r="N245" t="s">
        <v>1724</v>
      </c>
      <c r="O245" s="46">
        <v>1</v>
      </c>
      <c r="P245" t="s">
        <v>16</v>
      </c>
      <c r="Q245" t="s">
        <v>527</v>
      </c>
      <c r="R245" t="s">
        <v>528</v>
      </c>
      <c r="S245" t="s">
        <v>148</v>
      </c>
      <c r="T245" t="s">
        <v>529</v>
      </c>
      <c r="Z245" t="s">
        <v>530</v>
      </c>
      <c r="AA245" t="s">
        <v>154</v>
      </c>
      <c r="AB245" t="s">
        <v>197</v>
      </c>
      <c r="AC245" t="s">
        <v>197</v>
      </c>
      <c r="AD245">
        <v>425</v>
      </c>
      <c r="AE245">
        <v>2500</v>
      </c>
      <c r="AF245">
        <v>425</v>
      </c>
      <c r="AG245">
        <v>2500</v>
      </c>
      <c r="AH245">
        <v>75</v>
      </c>
      <c r="AI245">
        <v>75</v>
      </c>
      <c r="AJ245">
        <v>125</v>
      </c>
      <c r="AK245">
        <v>150</v>
      </c>
      <c r="AL245">
        <v>175</v>
      </c>
      <c r="AM245">
        <v>175</v>
      </c>
      <c r="AN245">
        <v>200</v>
      </c>
      <c r="AO245">
        <v>225</v>
      </c>
      <c r="AP245">
        <v>475</v>
      </c>
      <c r="AQ245">
        <v>675</v>
      </c>
      <c r="AR245">
        <v>75</v>
      </c>
      <c r="AS245">
        <v>75</v>
      </c>
      <c r="AT245">
        <v>1125</v>
      </c>
      <c r="AU245">
        <v>1375</v>
      </c>
      <c r="AV245" t="s">
        <v>531</v>
      </c>
      <c r="AW245" t="s">
        <v>34</v>
      </c>
      <c r="AX245" t="s">
        <v>38</v>
      </c>
      <c r="AY245" t="s">
        <v>588</v>
      </c>
      <c r="AZ245" t="s">
        <v>154</v>
      </c>
      <c r="BA245" t="s">
        <v>197</v>
      </c>
      <c r="BB245" t="s">
        <v>197</v>
      </c>
      <c r="BC245" t="s">
        <v>197</v>
      </c>
      <c r="BD245" t="s">
        <v>197</v>
      </c>
      <c r="BE245" t="s">
        <v>154</v>
      </c>
      <c r="BF245" t="s">
        <v>197</v>
      </c>
      <c r="BG245" t="s">
        <v>197</v>
      </c>
      <c r="BH245" s="24">
        <v>2020</v>
      </c>
      <c r="BI245" s="24">
        <v>2020</v>
      </c>
      <c r="BJ245" t="s">
        <v>111</v>
      </c>
      <c r="BL245" t="s">
        <v>533</v>
      </c>
      <c r="CN245">
        <v>0</v>
      </c>
      <c r="CO245">
        <v>0</v>
      </c>
      <c r="DZ245">
        <v>0</v>
      </c>
      <c r="EA245">
        <v>0</v>
      </c>
      <c r="EF245" s="1">
        <v>1</v>
      </c>
      <c r="EG245" s="1">
        <v>0</v>
      </c>
      <c r="EH245" s="1">
        <v>0</v>
      </c>
      <c r="EI245" s="1">
        <v>0</v>
      </c>
      <c r="EJ245" t="s">
        <v>534</v>
      </c>
      <c r="EL245" t="s">
        <v>1725</v>
      </c>
      <c r="EM245" t="s">
        <v>197</v>
      </c>
      <c r="EN245" t="s">
        <v>197</v>
      </c>
      <c r="EO245" t="s">
        <v>197</v>
      </c>
      <c r="EP245" t="s">
        <v>197</v>
      </c>
      <c r="EQ245" t="s">
        <v>197</v>
      </c>
      <c r="ER245" t="s">
        <v>154</v>
      </c>
      <c r="ES245" t="s">
        <v>197</v>
      </c>
      <c r="ET245" t="s">
        <v>197</v>
      </c>
      <c r="EU245" t="s">
        <v>197</v>
      </c>
      <c r="EV245" t="s">
        <v>197</v>
      </c>
      <c r="EW245" t="s">
        <v>197</v>
      </c>
      <c r="FB245" t="s">
        <v>538</v>
      </c>
      <c r="FG245">
        <v>51</v>
      </c>
      <c r="FH245" t="s">
        <v>148</v>
      </c>
      <c r="FI245" t="s">
        <v>148</v>
      </c>
      <c r="FJ245" t="s">
        <v>148</v>
      </c>
      <c r="FN245" t="s">
        <v>148</v>
      </c>
      <c r="FQ245" t="s">
        <v>667</v>
      </c>
      <c r="FR245" t="s">
        <v>154</v>
      </c>
      <c r="FS245" t="s">
        <v>197</v>
      </c>
      <c r="FT245" t="s">
        <v>197</v>
      </c>
      <c r="FU245" t="s">
        <v>197</v>
      </c>
      <c r="FV245" t="s">
        <v>197</v>
      </c>
      <c r="FW245" t="s">
        <v>197</v>
      </c>
      <c r="FX245" t="s">
        <v>197</v>
      </c>
      <c r="FY245" t="s">
        <v>197</v>
      </c>
      <c r="FZ245" t="s">
        <v>632</v>
      </c>
      <c r="GA245" t="s">
        <v>543</v>
      </c>
      <c r="GB245" t="s">
        <v>544</v>
      </c>
      <c r="GC245" t="s">
        <v>197</v>
      </c>
      <c r="GD245" t="s">
        <v>197</v>
      </c>
      <c r="GE245" t="s">
        <v>197</v>
      </c>
      <c r="GF245" t="s">
        <v>154</v>
      </c>
      <c r="GG245" t="s">
        <v>197</v>
      </c>
      <c r="GH245" t="s">
        <v>147</v>
      </c>
      <c r="GP245" t="s">
        <v>147</v>
      </c>
      <c r="GY245" t="s">
        <v>547</v>
      </c>
      <c r="GZ245" t="s">
        <v>1770</v>
      </c>
      <c r="HA245" t="s">
        <v>197</v>
      </c>
      <c r="HB245" t="s">
        <v>197</v>
      </c>
      <c r="HC245" t="s">
        <v>197</v>
      </c>
      <c r="HD245" t="s">
        <v>197</v>
      </c>
      <c r="HE245" t="s">
        <v>197</v>
      </c>
      <c r="HF245" t="s">
        <v>197</v>
      </c>
      <c r="HG245" t="s">
        <v>154</v>
      </c>
      <c r="HI245" t="s">
        <v>548</v>
      </c>
      <c r="HK245" t="s">
        <v>148</v>
      </c>
      <c r="HL245" t="s">
        <v>574</v>
      </c>
      <c r="HM245" t="s">
        <v>154</v>
      </c>
      <c r="HN245" t="s">
        <v>197</v>
      </c>
      <c r="HO245" t="s">
        <v>197</v>
      </c>
      <c r="HP245" t="s">
        <v>197</v>
      </c>
      <c r="HQ245" t="s">
        <v>197</v>
      </c>
      <c r="HS245" t="s">
        <v>575</v>
      </c>
      <c r="HT245" t="s">
        <v>594</v>
      </c>
      <c r="HU245" t="s">
        <v>1726</v>
      </c>
      <c r="HV245" t="s">
        <v>197</v>
      </c>
      <c r="HW245" t="s">
        <v>197</v>
      </c>
      <c r="HX245" t="s">
        <v>197</v>
      </c>
      <c r="HY245" t="s">
        <v>197</v>
      </c>
      <c r="HZ245" t="s">
        <v>197</v>
      </c>
      <c r="IA245" t="s">
        <v>154</v>
      </c>
      <c r="IB245" t="s">
        <v>154</v>
      </c>
      <c r="IC245" t="s">
        <v>197</v>
      </c>
      <c r="ID245" t="s">
        <v>154</v>
      </c>
      <c r="IE245" t="s">
        <v>197</v>
      </c>
      <c r="IF245" t="s">
        <v>197</v>
      </c>
      <c r="IG245" t="s">
        <v>197</v>
      </c>
      <c r="IH245" t="s">
        <v>197</v>
      </c>
      <c r="IJ245" t="s">
        <v>147</v>
      </c>
      <c r="JH245" t="s">
        <v>148</v>
      </c>
      <c r="JI245" t="s">
        <v>717</v>
      </c>
      <c r="JJ245" t="s">
        <v>154</v>
      </c>
      <c r="JK245" t="s">
        <v>197</v>
      </c>
      <c r="JL245" t="s">
        <v>197</v>
      </c>
      <c r="JM245" t="s">
        <v>154</v>
      </c>
      <c r="JN245" t="s">
        <v>154</v>
      </c>
      <c r="JO245" t="s">
        <v>197</v>
      </c>
      <c r="JP245" t="s">
        <v>197</v>
      </c>
      <c r="JQ245" t="s">
        <v>197</v>
      </c>
      <c r="JR245" t="s">
        <v>554</v>
      </c>
      <c r="JS245" t="s">
        <v>197</v>
      </c>
      <c r="JT245" t="s">
        <v>197</v>
      </c>
      <c r="JU245" t="s">
        <v>154</v>
      </c>
      <c r="JV245" t="s">
        <v>197</v>
      </c>
      <c r="JW245" t="s">
        <v>154</v>
      </c>
      <c r="JX245" t="s">
        <v>197</v>
      </c>
      <c r="JY245" t="s">
        <v>197</v>
      </c>
      <c r="JZ245" t="s">
        <v>147</v>
      </c>
      <c r="KA245" t="s">
        <v>167</v>
      </c>
      <c r="KB245" t="s">
        <v>580</v>
      </c>
      <c r="KD245" t="s">
        <v>614</v>
      </c>
      <c r="KE245" t="s">
        <v>154</v>
      </c>
      <c r="KF245" t="s">
        <v>197</v>
      </c>
      <c r="KG245" t="s">
        <v>197</v>
      </c>
      <c r="KH245" t="s">
        <v>197</v>
      </c>
      <c r="KI245" t="s">
        <v>197</v>
      </c>
      <c r="KJ245" t="s">
        <v>154</v>
      </c>
      <c r="KK245" t="s">
        <v>197</v>
      </c>
      <c r="KM245" t="s">
        <v>557</v>
      </c>
      <c r="KN245" t="s">
        <v>148</v>
      </c>
      <c r="KO245" t="s">
        <v>558</v>
      </c>
      <c r="KP245" t="s">
        <v>559</v>
      </c>
      <c r="KR245" t="s">
        <v>148</v>
      </c>
      <c r="KS245" t="s">
        <v>601</v>
      </c>
      <c r="KT245" t="s">
        <v>154</v>
      </c>
      <c r="KU245" t="s">
        <v>154</v>
      </c>
      <c r="KV245" t="s">
        <v>197</v>
      </c>
      <c r="KX245" t="s">
        <v>672</v>
      </c>
      <c r="KY245" t="s">
        <v>154</v>
      </c>
      <c r="KZ245" t="s">
        <v>154</v>
      </c>
      <c r="LA245" t="s">
        <v>197</v>
      </c>
      <c r="LB245" t="s">
        <v>197</v>
      </c>
      <c r="LC245" t="s">
        <v>154</v>
      </c>
      <c r="LD245" t="s">
        <v>197</v>
      </c>
      <c r="LE245" t="s">
        <v>197</v>
      </c>
      <c r="LF245" t="s">
        <v>197</v>
      </c>
      <c r="LG245" t="s">
        <v>197</v>
      </c>
      <c r="LH245" t="s">
        <v>197</v>
      </c>
      <c r="LJ245">
        <v>3</v>
      </c>
      <c r="LK245" s="24"/>
    </row>
    <row r="246" spans="1:323" x14ac:dyDescent="0.25">
      <c r="A246" s="48">
        <v>44538</v>
      </c>
      <c r="B246" s="48">
        <v>44561</v>
      </c>
      <c r="C246" t="s">
        <v>25</v>
      </c>
      <c r="D246" t="s">
        <v>6</v>
      </c>
      <c r="E246" s="49" t="s">
        <v>1779</v>
      </c>
      <c r="F246" s="49" t="s">
        <v>531</v>
      </c>
      <c r="G246" t="s">
        <v>521</v>
      </c>
      <c r="H246" t="s">
        <v>34</v>
      </c>
      <c r="I246" t="s">
        <v>522</v>
      </c>
      <c r="J246" t="s">
        <v>38</v>
      </c>
      <c r="K246" t="s">
        <v>1727</v>
      </c>
      <c r="L246" t="s">
        <v>1047</v>
      </c>
      <c r="M246" t="s">
        <v>525</v>
      </c>
      <c r="N246" t="s">
        <v>526</v>
      </c>
      <c r="O246" s="46">
        <v>4</v>
      </c>
      <c r="P246" t="s">
        <v>16</v>
      </c>
      <c r="Q246" t="s">
        <v>527</v>
      </c>
      <c r="R246" t="s">
        <v>528</v>
      </c>
      <c r="S246" t="s">
        <v>148</v>
      </c>
      <c r="T246" t="s">
        <v>529</v>
      </c>
      <c r="Z246" t="s">
        <v>530</v>
      </c>
      <c r="AA246" t="s">
        <v>154</v>
      </c>
      <c r="AB246" t="s">
        <v>197</v>
      </c>
      <c r="AC246" t="s">
        <v>197</v>
      </c>
      <c r="AD246">
        <v>32</v>
      </c>
      <c r="AE246">
        <v>144</v>
      </c>
      <c r="AF246">
        <v>32</v>
      </c>
      <c r="AG246">
        <v>144</v>
      </c>
      <c r="AH246">
        <v>4</v>
      </c>
      <c r="AI246">
        <v>4</v>
      </c>
      <c r="AJ246">
        <v>7</v>
      </c>
      <c r="AK246">
        <v>10</v>
      </c>
      <c r="AL246">
        <v>10</v>
      </c>
      <c r="AM246">
        <v>10</v>
      </c>
      <c r="AN246">
        <v>12</v>
      </c>
      <c r="AO246">
        <v>13</v>
      </c>
      <c r="AP246">
        <v>27</v>
      </c>
      <c r="AQ246">
        <v>39</v>
      </c>
      <c r="AR246">
        <v>4</v>
      </c>
      <c r="AS246">
        <v>4</v>
      </c>
      <c r="AT246">
        <v>64</v>
      </c>
      <c r="AU246">
        <v>80</v>
      </c>
      <c r="AV246" t="s">
        <v>531</v>
      </c>
      <c r="AW246" t="s">
        <v>39</v>
      </c>
      <c r="AX246" t="s">
        <v>47</v>
      </c>
      <c r="AY246" t="s">
        <v>588</v>
      </c>
      <c r="AZ246" t="s">
        <v>154</v>
      </c>
      <c r="BA246" t="s">
        <v>197</v>
      </c>
      <c r="BB246" t="s">
        <v>197</v>
      </c>
      <c r="BC246" t="s">
        <v>197</v>
      </c>
      <c r="BD246" t="s">
        <v>197</v>
      </c>
      <c r="BE246" t="s">
        <v>154</v>
      </c>
      <c r="BF246" t="s">
        <v>197</v>
      </c>
      <c r="BG246" t="s">
        <v>197</v>
      </c>
      <c r="BH246" s="24">
        <v>2016</v>
      </c>
      <c r="BI246" s="24">
        <v>2016</v>
      </c>
      <c r="BJ246" t="s">
        <v>111</v>
      </c>
      <c r="BL246" t="s">
        <v>533</v>
      </c>
      <c r="CN246">
        <v>0</v>
      </c>
      <c r="CO246">
        <v>0</v>
      </c>
      <c r="DZ246">
        <v>0</v>
      </c>
      <c r="EA246">
        <v>0</v>
      </c>
      <c r="EF246" s="1">
        <v>1</v>
      </c>
      <c r="EG246" s="1">
        <v>0</v>
      </c>
      <c r="EH246" s="1">
        <v>0</v>
      </c>
      <c r="EI246" s="1">
        <v>0</v>
      </c>
      <c r="EJ246" t="s">
        <v>534</v>
      </c>
      <c r="EL246" t="s">
        <v>1185</v>
      </c>
      <c r="EM246" t="s">
        <v>154</v>
      </c>
      <c r="EN246" t="s">
        <v>197</v>
      </c>
      <c r="EO246" t="s">
        <v>197</v>
      </c>
      <c r="EP246" t="s">
        <v>197</v>
      </c>
      <c r="EQ246" t="s">
        <v>197</v>
      </c>
      <c r="ER246" t="s">
        <v>197</v>
      </c>
      <c r="ES246" t="s">
        <v>197</v>
      </c>
      <c r="ET246" t="s">
        <v>197</v>
      </c>
      <c r="EU246" t="s">
        <v>154</v>
      </c>
      <c r="EV246" t="s">
        <v>197</v>
      </c>
      <c r="EW246" t="s">
        <v>197</v>
      </c>
      <c r="EX246" t="s">
        <v>536</v>
      </c>
      <c r="EY246" t="s">
        <v>537</v>
      </c>
      <c r="FG246">
        <v>14</v>
      </c>
      <c r="FH246" t="s">
        <v>148</v>
      </c>
      <c r="FI246" t="s">
        <v>148</v>
      </c>
      <c r="FJ246" t="s">
        <v>148</v>
      </c>
      <c r="FN246" t="s">
        <v>148</v>
      </c>
      <c r="FQ246" t="s">
        <v>572</v>
      </c>
      <c r="FR246" t="s">
        <v>197</v>
      </c>
      <c r="FS246" t="s">
        <v>154</v>
      </c>
      <c r="FT246" t="s">
        <v>197</v>
      </c>
      <c r="FU246" t="s">
        <v>197</v>
      </c>
      <c r="FV246" t="s">
        <v>197</v>
      </c>
      <c r="FW246" t="s">
        <v>197</v>
      </c>
      <c r="FX246" t="s">
        <v>197</v>
      </c>
      <c r="FY246" t="s">
        <v>197</v>
      </c>
      <c r="FZ246" t="s">
        <v>632</v>
      </c>
      <c r="GA246" t="s">
        <v>632</v>
      </c>
      <c r="GB246" t="s">
        <v>610</v>
      </c>
      <c r="GC246" t="s">
        <v>154</v>
      </c>
      <c r="GD246" t="s">
        <v>197</v>
      </c>
      <c r="GE246" t="s">
        <v>197</v>
      </c>
      <c r="GF246" t="s">
        <v>197</v>
      </c>
      <c r="GG246" t="s">
        <v>197</v>
      </c>
      <c r="GH246" t="s">
        <v>147</v>
      </c>
      <c r="GP246" t="s">
        <v>147</v>
      </c>
      <c r="GY246" t="s">
        <v>547</v>
      </c>
      <c r="GZ246" t="s">
        <v>1770</v>
      </c>
      <c r="HA246" t="s">
        <v>197</v>
      </c>
      <c r="HB246" t="s">
        <v>197</v>
      </c>
      <c r="HC246" t="s">
        <v>197</v>
      </c>
      <c r="HD246" t="s">
        <v>197</v>
      </c>
      <c r="HE246" t="s">
        <v>197</v>
      </c>
      <c r="HF246" t="s">
        <v>197</v>
      </c>
      <c r="HG246" t="s">
        <v>154</v>
      </c>
      <c r="HI246" t="s">
        <v>548</v>
      </c>
      <c r="HK246" t="s">
        <v>148</v>
      </c>
      <c r="HL246" t="s">
        <v>574</v>
      </c>
      <c r="HM246" t="s">
        <v>154</v>
      </c>
      <c r="HN246" t="s">
        <v>197</v>
      </c>
      <c r="HO246" t="s">
        <v>197</v>
      </c>
      <c r="HP246" t="s">
        <v>197</v>
      </c>
      <c r="HQ246" t="s">
        <v>197</v>
      </c>
      <c r="HS246" t="s">
        <v>575</v>
      </c>
      <c r="HT246" t="s">
        <v>871</v>
      </c>
      <c r="HU246" t="s">
        <v>1728</v>
      </c>
      <c r="HV246" t="s">
        <v>154</v>
      </c>
      <c r="HW246" t="s">
        <v>197</v>
      </c>
      <c r="HX246" t="s">
        <v>197</v>
      </c>
      <c r="HY246" t="s">
        <v>197</v>
      </c>
      <c r="HZ246" t="s">
        <v>197</v>
      </c>
      <c r="IA246" t="s">
        <v>154</v>
      </c>
      <c r="IB246" t="s">
        <v>197</v>
      </c>
      <c r="IC246" t="s">
        <v>197</v>
      </c>
      <c r="ID246" t="s">
        <v>154</v>
      </c>
      <c r="IE246" t="s">
        <v>197</v>
      </c>
      <c r="IF246" t="s">
        <v>197</v>
      </c>
      <c r="IG246" t="s">
        <v>197</v>
      </c>
      <c r="IH246" t="s">
        <v>197</v>
      </c>
      <c r="IJ246" t="s">
        <v>147</v>
      </c>
      <c r="JH246" t="s">
        <v>148</v>
      </c>
      <c r="JI246" t="s">
        <v>625</v>
      </c>
      <c r="JJ246" t="s">
        <v>154</v>
      </c>
      <c r="JK246" t="s">
        <v>197</v>
      </c>
      <c r="JL246" t="s">
        <v>197</v>
      </c>
      <c r="JM246" t="s">
        <v>197</v>
      </c>
      <c r="JN246" t="s">
        <v>197</v>
      </c>
      <c r="JO246" t="s">
        <v>197</v>
      </c>
      <c r="JP246" t="s">
        <v>197</v>
      </c>
      <c r="JQ246" t="s">
        <v>197</v>
      </c>
      <c r="JR246" t="s">
        <v>554</v>
      </c>
      <c r="JS246" t="s">
        <v>197</v>
      </c>
      <c r="JT246" t="s">
        <v>197</v>
      </c>
      <c r="JU246" t="s">
        <v>154</v>
      </c>
      <c r="JV246" t="s">
        <v>197</v>
      </c>
      <c r="JW246" t="s">
        <v>154</v>
      </c>
      <c r="JX246" t="s">
        <v>197</v>
      </c>
      <c r="JY246" t="s">
        <v>197</v>
      </c>
      <c r="JZ246" t="s">
        <v>147</v>
      </c>
      <c r="KA246" t="s">
        <v>163</v>
      </c>
      <c r="KB246" t="s">
        <v>580</v>
      </c>
      <c r="KD246" t="s">
        <v>640</v>
      </c>
      <c r="KE246" t="s">
        <v>197</v>
      </c>
      <c r="KF246" t="s">
        <v>197</v>
      </c>
      <c r="KG246" t="s">
        <v>197</v>
      </c>
      <c r="KH246" t="s">
        <v>154</v>
      </c>
      <c r="KI246" t="s">
        <v>197</v>
      </c>
      <c r="KJ246" t="s">
        <v>154</v>
      </c>
      <c r="KK246" t="s">
        <v>197</v>
      </c>
      <c r="KM246" t="s">
        <v>557</v>
      </c>
      <c r="KN246" t="s">
        <v>148</v>
      </c>
      <c r="KO246" t="s">
        <v>842</v>
      </c>
      <c r="KP246" t="s">
        <v>559</v>
      </c>
      <c r="KR246" t="s">
        <v>148</v>
      </c>
      <c r="KS246" t="s">
        <v>601</v>
      </c>
      <c r="KT246" t="s">
        <v>154</v>
      </c>
      <c r="KU246" t="s">
        <v>154</v>
      </c>
      <c r="KV246" t="s">
        <v>197</v>
      </c>
      <c r="KX246" t="s">
        <v>1479</v>
      </c>
      <c r="KY246" t="s">
        <v>154</v>
      </c>
      <c r="KZ246" t="s">
        <v>154</v>
      </c>
      <c r="LA246" t="s">
        <v>197</v>
      </c>
      <c r="LB246" t="s">
        <v>197</v>
      </c>
      <c r="LC246" t="s">
        <v>197</v>
      </c>
      <c r="LD246" t="s">
        <v>197</v>
      </c>
      <c r="LE246" t="s">
        <v>197</v>
      </c>
      <c r="LF246" t="s">
        <v>154</v>
      </c>
      <c r="LG246" t="s">
        <v>197</v>
      </c>
      <c r="LH246" t="s">
        <v>197</v>
      </c>
      <c r="LJ246">
        <v>3</v>
      </c>
      <c r="LK246" s="24"/>
    </row>
    <row r="247" spans="1:323" x14ac:dyDescent="0.25">
      <c r="A247" s="48">
        <v>44541</v>
      </c>
      <c r="B247" s="48">
        <v>44561</v>
      </c>
      <c r="C247" t="s">
        <v>25</v>
      </c>
      <c r="D247" t="s">
        <v>6</v>
      </c>
      <c r="E247" s="49" t="s">
        <v>1779</v>
      </c>
      <c r="F247" s="49" t="s">
        <v>531</v>
      </c>
      <c r="G247" t="s">
        <v>521</v>
      </c>
      <c r="H247" t="s">
        <v>34</v>
      </c>
      <c r="I247" t="s">
        <v>522</v>
      </c>
      <c r="J247" t="s">
        <v>38</v>
      </c>
      <c r="K247" t="s">
        <v>1729</v>
      </c>
      <c r="L247" t="s">
        <v>1730</v>
      </c>
      <c r="M247" t="s">
        <v>525</v>
      </c>
      <c r="N247" t="s">
        <v>828</v>
      </c>
      <c r="O247" s="46">
        <v>5</v>
      </c>
      <c r="P247" t="s">
        <v>16</v>
      </c>
      <c r="Q247" t="s">
        <v>527</v>
      </c>
      <c r="R247" t="s">
        <v>565</v>
      </c>
      <c r="S247" t="s">
        <v>148</v>
      </c>
      <c r="T247" t="s">
        <v>529</v>
      </c>
      <c r="Z247" t="s">
        <v>530</v>
      </c>
      <c r="AA247" t="s">
        <v>154</v>
      </c>
      <c r="AB247" t="s">
        <v>197</v>
      </c>
      <c r="AC247" t="s">
        <v>197</v>
      </c>
      <c r="AD247">
        <v>982</v>
      </c>
      <c r="AE247">
        <v>5500</v>
      </c>
      <c r="AF247">
        <v>982</v>
      </c>
      <c r="AG247">
        <v>5500</v>
      </c>
      <c r="AH247">
        <v>165</v>
      </c>
      <c r="AI247">
        <v>165</v>
      </c>
      <c r="AJ247">
        <v>275</v>
      </c>
      <c r="AK247">
        <v>330</v>
      </c>
      <c r="AL247">
        <v>385</v>
      </c>
      <c r="AM247">
        <v>385</v>
      </c>
      <c r="AN247">
        <v>440</v>
      </c>
      <c r="AO247">
        <v>495</v>
      </c>
      <c r="AP247">
        <v>1045</v>
      </c>
      <c r="AQ247">
        <v>1485</v>
      </c>
      <c r="AR247">
        <v>165</v>
      </c>
      <c r="AS247">
        <v>165</v>
      </c>
      <c r="AT247">
        <v>2475</v>
      </c>
      <c r="AU247">
        <v>3025</v>
      </c>
      <c r="AV247" t="s">
        <v>531</v>
      </c>
      <c r="AW247" t="s">
        <v>34</v>
      </c>
      <c r="AX247" t="s">
        <v>36</v>
      </c>
      <c r="AY247" t="s">
        <v>532</v>
      </c>
      <c r="AZ247" t="s">
        <v>154</v>
      </c>
      <c r="BA247" t="s">
        <v>197</v>
      </c>
      <c r="BB247" t="s">
        <v>197</v>
      </c>
      <c r="BC247" t="s">
        <v>197</v>
      </c>
      <c r="BD247" t="s">
        <v>154</v>
      </c>
      <c r="BE247" t="s">
        <v>154</v>
      </c>
      <c r="BF247" t="s">
        <v>197</v>
      </c>
      <c r="BG247" t="s">
        <v>197</v>
      </c>
      <c r="BH247" s="24">
        <v>2021</v>
      </c>
      <c r="BI247" s="24">
        <v>2021</v>
      </c>
      <c r="BJ247" t="s">
        <v>111</v>
      </c>
      <c r="BL247" t="s">
        <v>570</v>
      </c>
      <c r="CN247">
        <v>0</v>
      </c>
      <c r="CO247">
        <v>0</v>
      </c>
      <c r="DZ247">
        <v>0</v>
      </c>
      <c r="EA247">
        <v>0</v>
      </c>
      <c r="EF247" s="1">
        <v>1</v>
      </c>
      <c r="EG247" s="1">
        <v>0</v>
      </c>
      <c r="EH247" s="1">
        <v>0</v>
      </c>
      <c r="EI247" s="1">
        <v>0</v>
      </c>
      <c r="EJ247" t="s">
        <v>534</v>
      </c>
      <c r="EL247" t="s">
        <v>1731</v>
      </c>
      <c r="EM247" t="s">
        <v>154</v>
      </c>
      <c r="EN247" t="s">
        <v>154</v>
      </c>
      <c r="EO247" t="s">
        <v>154</v>
      </c>
      <c r="EP247" t="s">
        <v>197</v>
      </c>
      <c r="EQ247" t="s">
        <v>197</v>
      </c>
      <c r="ER247" t="s">
        <v>154</v>
      </c>
      <c r="ES247" t="s">
        <v>197</v>
      </c>
      <c r="ET247" t="s">
        <v>154</v>
      </c>
      <c r="EU247" t="s">
        <v>154</v>
      </c>
      <c r="EV247" t="s">
        <v>197</v>
      </c>
      <c r="EW247" t="s">
        <v>197</v>
      </c>
      <c r="EX247" t="s">
        <v>537</v>
      </c>
      <c r="EY247" t="s">
        <v>537</v>
      </c>
      <c r="EZ247" t="s">
        <v>537</v>
      </c>
      <c r="FB247" t="s">
        <v>537</v>
      </c>
      <c r="FC247" t="s">
        <v>540</v>
      </c>
      <c r="FE247" t="s">
        <v>540</v>
      </c>
      <c r="FG247">
        <v>0</v>
      </c>
      <c r="FH247" t="s">
        <v>148</v>
      </c>
      <c r="FI247" t="s">
        <v>148</v>
      </c>
      <c r="FJ247" t="s">
        <v>148</v>
      </c>
      <c r="FN247" t="s">
        <v>147</v>
      </c>
      <c r="FO247" t="s">
        <v>622</v>
      </c>
      <c r="FQ247" t="s">
        <v>572</v>
      </c>
      <c r="FR247" t="s">
        <v>197</v>
      </c>
      <c r="FS247" t="s">
        <v>154</v>
      </c>
      <c r="FT247" t="s">
        <v>197</v>
      </c>
      <c r="FU247" t="s">
        <v>197</v>
      </c>
      <c r="FV247" t="s">
        <v>197</v>
      </c>
      <c r="FW247" t="s">
        <v>197</v>
      </c>
      <c r="FX247" t="s">
        <v>197</v>
      </c>
      <c r="FY247" t="s">
        <v>197</v>
      </c>
      <c r="FZ247" t="s">
        <v>550</v>
      </c>
      <c r="GA247" t="s">
        <v>632</v>
      </c>
      <c r="GB247" t="s">
        <v>699</v>
      </c>
      <c r="GC247" t="s">
        <v>197</v>
      </c>
      <c r="GD247" t="s">
        <v>197</v>
      </c>
      <c r="GE247" t="s">
        <v>154</v>
      </c>
      <c r="GF247" t="s">
        <v>154</v>
      </c>
      <c r="GG247" t="s">
        <v>197</v>
      </c>
      <c r="GH247" t="s">
        <v>147</v>
      </c>
      <c r="GP247" t="s">
        <v>147</v>
      </c>
      <c r="GY247" t="s">
        <v>547</v>
      </c>
      <c r="GZ247" t="s">
        <v>1770</v>
      </c>
      <c r="HA247" t="s">
        <v>197</v>
      </c>
      <c r="HB247" t="s">
        <v>197</v>
      </c>
      <c r="HC247" t="s">
        <v>197</v>
      </c>
      <c r="HD247" t="s">
        <v>197</v>
      </c>
      <c r="HE247" t="s">
        <v>197</v>
      </c>
      <c r="HF247" t="s">
        <v>197</v>
      </c>
      <c r="HG247" t="s">
        <v>154</v>
      </c>
      <c r="HI247" t="s">
        <v>1732</v>
      </c>
      <c r="HK247" t="s">
        <v>148</v>
      </c>
      <c r="HL247" t="s">
        <v>1774</v>
      </c>
      <c r="HM247" t="s">
        <v>197</v>
      </c>
      <c r="HN247" t="s">
        <v>197</v>
      </c>
      <c r="HO247" t="s">
        <v>197</v>
      </c>
      <c r="HP247" t="s">
        <v>197</v>
      </c>
      <c r="HQ247" t="s">
        <v>154</v>
      </c>
      <c r="HR247" t="s">
        <v>947</v>
      </c>
      <c r="HS247" t="s">
        <v>550</v>
      </c>
      <c r="HU247" t="s">
        <v>830</v>
      </c>
      <c r="HV247" t="s">
        <v>154</v>
      </c>
      <c r="HW247" t="s">
        <v>197</v>
      </c>
      <c r="HX247" t="s">
        <v>197</v>
      </c>
      <c r="HY247" t="s">
        <v>197</v>
      </c>
      <c r="HZ247" t="s">
        <v>197</v>
      </c>
      <c r="IA247" t="s">
        <v>154</v>
      </c>
      <c r="IB247" t="s">
        <v>154</v>
      </c>
      <c r="IC247" t="s">
        <v>197</v>
      </c>
      <c r="ID247" t="s">
        <v>197</v>
      </c>
      <c r="IE247" t="s">
        <v>197</v>
      </c>
      <c r="IF247" t="s">
        <v>197</v>
      </c>
      <c r="IG247" t="s">
        <v>197</v>
      </c>
      <c r="IH247" t="s">
        <v>197</v>
      </c>
      <c r="IJ247" t="s">
        <v>147</v>
      </c>
      <c r="JH247" t="s">
        <v>148</v>
      </c>
      <c r="JI247" t="s">
        <v>1171</v>
      </c>
      <c r="JJ247" t="s">
        <v>154</v>
      </c>
      <c r="JK247" t="s">
        <v>197</v>
      </c>
      <c r="JL247" t="s">
        <v>154</v>
      </c>
      <c r="JM247" t="s">
        <v>154</v>
      </c>
      <c r="JN247" t="s">
        <v>197</v>
      </c>
      <c r="JO247" t="s">
        <v>197</v>
      </c>
      <c r="JP247" t="s">
        <v>197</v>
      </c>
      <c r="JQ247" t="s">
        <v>197</v>
      </c>
      <c r="JR247" t="s">
        <v>613</v>
      </c>
      <c r="JS247" t="s">
        <v>197</v>
      </c>
      <c r="JT247" t="s">
        <v>197</v>
      </c>
      <c r="JU247" t="s">
        <v>154</v>
      </c>
      <c r="JV247" t="s">
        <v>197</v>
      </c>
      <c r="JW247" t="s">
        <v>154</v>
      </c>
      <c r="JX247" t="s">
        <v>154</v>
      </c>
      <c r="JY247" t="s">
        <v>197</v>
      </c>
      <c r="JZ247" t="s">
        <v>147</v>
      </c>
      <c r="KA247" t="s">
        <v>180</v>
      </c>
      <c r="KB247" t="s">
        <v>580</v>
      </c>
      <c r="KD247" t="s">
        <v>614</v>
      </c>
      <c r="KE247" t="s">
        <v>154</v>
      </c>
      <c r="KF247" t="s">
        <v>197</v>
      </c>
      <c r="KG247" t="s">
        <v>197</v>
      </c>
      <c r="KH247" t="s">
        <v>197</v>
      </c>
      <c r="KI247" t="s">
        <v>197</v>
      </c>
      <c r="KJ247" t="s">
        <v>154</v>
      </c>
      <c r="KK247" t="s">
        <v>197</v>
      </c>
      <c r="KM247" t="s">
        <v>582</v>
      </c>
      <c r="KN247" t="s">
        <v>148</v>
      </c>
      <c r="KO247" t="s">
        <v>558</v>
      </c>
      <c r="KP247" t="s">
        <v>600</v>
      </c>
      <c r="KR247" t="s">
        <v>148</v>
      </c>
      <c r="KS247" t="s">
        <v>560</v>
      </c>
      <c r="KT247" t="s">
        <v>154</v>
      </c>
      <c r="KU247" t="s">
        <v>154</v>
      </c>
      <c r="KV247" t="s">
        <v>197</v>
      </c>
      <c r="KX247" t="s">
        <v>1221</v>
      </c>
      <c r="KY247" t="s">
        <v>154</v>
      </c>
      <c r="KZ247" t="s">
        <v>197</v>
      </c>
      <c r="LA247" t="s">
        <v>197</v>
      </c>
      <c r="LB247" t="s">
        <v>197</v>
      </c>
      <c r="LC247" t="s">
        <v>197</v>
      </c>
      <c r="LD247" t="s">
        <v>197</v>
      </c>
      <c r="LE247" t="s">
        <v>154</v>
      </c>
      <c r="LF247" t="s">
        <v>154</v>
      </c>
      <c r="LG247" t="s">
        <v>197</v>
      </c>
      <c r="LH247" t="s">
        <v>197</v>
      </c>
      <c r="LJ247">
        <v>4</v>
      </c>
      <c r="LK247" s="24"/>
    </row>
    <row r="248" spans="1:323" x14ac:dyDescent="0.25">
      <c r="A248" s="48">
        <v>44541</v>
      </c>
      <c r="B248" s="48">
        <v>44561</v>
      </c>
      <c r="C248" t="s">
        <v>25</v>
      </c>
      <c r="D248" t="s">
        <v>6</v>
      </c>
      <c r="E248" s="49" t="s">
        <v>1779</v>
      </c>
      <c r="F248" s="49" t="s">
        <v>531</v>
      </c>
      <c r="G248" t="s">
        <v>521</v>
      </c>
      <c r="H248" t="s">
        <v>34</v>
      </c>
      <c r="I248" t="s">
        <v>522</v>
      </c>
      <c r="J248" t="s">
        <v>38</v>
      </c>
      <c r="K248" t="s">
        <v>1733</v>
      </c>
      <c r="L248" t="s">
        <v>1734</v>
      </c>
      <c r="M248" t="s">
        <v>525</v>
      </c>
      <c r="N248" t="s">
        <v>945</v>
      </c>
      <c r="O248" s="46">
        <v>5</v>
      </c>
      <c r="P248" t="s">
        <v>16</v>
      </c>
      <c r="Q248" t="s">
        <v>527</v>
      </c>
      <c r="R248" t="s">
        <v>565</v>
      </c>
      <c r="S248" t="s">
        <v>148</v>
      </c>
      <c r="T248" t="s">
        <v>529</v>
      </c>
      <c r="Z248" t="s">
        <v>530</v>
      </c>
      <c r="AA248" t="s">
        <v>154</v>
      </c>
      <c r="AB248" t="s">
        <v>197</v>
      </c>
      <c r="AC248" t="s">
        <v>197</v>
      </c>
      <c r="AD248">
        <v>275</v>
      </c>
      <c r="AE248">
        <v>1005</v>
      </c>
      <c r="AF248">
        <v>275</v>
      </c>
      <c r="AG248">
        <v>1005</v>
      </c>
      <c r="AH248">
        <v>29</v>
      </c>
      <c r="AI248">
        <v>38</v>
      </c>
      <c r="AJ248">
        <v>43</v>
      </c>
      <c r="AK248">
        <v>38</v>
      </c>
      <c r="AL248">
        <v>34</v>
      </c>
      <c r="AM248">
        <v>40</v>
      </c>
      <c r="AN248">
        <v>75</v>
      </c>
      <c r="AO248">
        <v>28</v>
      </c>
      <c r="AP248">
        <v>200</v>
      </c>
      <c r="AQ248">
        <v>391</v>
      </c>
      <c r="AR248">
        <v>37</v>
      </c>
      <c r="AS248">
        <v>52</v>
      </c>
      <c r="AT248">
        <v>418</v>
      </c>
      <c r="AU248">
        <v>587</v>
      </c>
      <c r="AV248" t="s">
        <v>531</v>
      </c>
      <c r="AW248" t="s">
        <v>34</v>
      </c>
      <c r="AX248" t="s">
        <v>38</v>
      </c>
      <c r="AY248" t="s">
        <v>532</v>
      </c>
      <c r="AZ248" t="s">
        <v>154</v>
      </c>
      <c r="BA248" t="s">
        <v>197</v>
      </c>
      <c r="BB248" t="s">
        <v>197</v>
      </c>
      <c r="BC248" t="s">
        <v>197</v>
      </c>
      <c r="BD248" t="s">
        <v>154</v>
      </c>
      <c r="BE248" t="s">
        <v>154</v>
      </c>
      <c r="BF248" t="s">
        <v>197</v>
      </c>
      <c r="BG248" t="s">
        <v>197</v>
      </c>
      <c r="BH248" s="24">
        <v>2019</v>
      </c>
      <c r="BI248" s="24">
        <v>2021</v>
      </c>
      <c r="BJ248" t="s">
        <v>111</v>
      </c>
      <c r="BL248" t="s">
        <v>533</v>
      </c>
      <c r="CN248">
        <v>0</v>
      </c>
      <c r="CO248">
        <v>0</v>
      </c>
      <c r="DZ248">
        <v>0</v>
      </c>
      <c r="EA248">
        <v>0</v>
      </c>
      <c r="EF248" s="1">
        <v>1</v>
      </c>
      <c r="EG248" s="1">
        <v>0</v>
      </c>
      <c r="EH248" s="1">
        <v>0</v>
      </c>
      <c r="EI248" s="1">
        <v>0</v>
      </c>
      <c r="EJ248" t="s">
        <v>534</v>
      </c>
      <c r="EL248" t="s">
        <v>1735</v>
      </c>
      <c r="EM248" t="s">
        <v>154</v>
      </c>
      <c r="EN248" t="s">
        <v>197</v>
      </c>
      <c r="EO248" t="s">
        <v>154</v>
      </c>
      <c r="EP248" t="s">
        <v>197</v>
      </c>
      <c r="EQ248" t="s">
        <v>197</v>
      </c>
      <c r="ER248" t="s">
        <v>154</v>
      </c>
      <c r="ES248" t="s">
        <v>197</v>
      </c>
      <c r="ET248" t="s">
        <v>197</v>
      </c>
      <c r="EU248" t="s">
        <v>154</v>
      </c>
      <c r="EV248" t="s">
        <v>197</v>
      </c>
      <c r="EW248" t="s">
        <v>197</v>
      </c>
      <c r="EX248" t="s">
        <v>536</v>
      </c>
      <c r="EY248" t="s">
        <v>536</v>
      </c>
      <c r="FB248" t="s">
        <v>537</v>
      </c>
      <c r="FE248" t="s">
        <v>540</v>
      </c>
      <c r="FG248">
        <v>199</v>
      </c>
      <c r="FH248" t="s">
        <v>148</v>
      </c>
      <c r="FI248" t="s">
        <v>148</v>
      </c>
      <c r="FJ248" t="s">
        <v>148</v>
      </c>
      <c r="FN248" t="s">
        <v>147</v>
      </c>
      <c r="FO248" t="s">
        <v>170</v>
      </c>
      <c r="FQ248" t="s">
        <v>572</v>
      </c>
      <c r="FR248" t="s">
        <v>197</v>
      </c>
      <c r="FS248" t="s">
        <v>154</v>
      </c>
      <c r="FT248" t="s">
        <v>197</v>
      </c>
      <c r="FU248" t="s">
        <v>197</v>
      </c>
      <c r="FV248" t="s">
        <v>197</v>
      </c>
      <c r="FW248" t="s">
        <v>197</v>
      </c>
      <c r="FX248" t="s">
        <v>197</v>
      </c>
      <c r="FY248" t="s">
        <v>197</v>
      </c>
      <c r="FZ248" t="s">
        <v>550</v>
      </c>
      <c r="GA248" t="s">
        <v>1513</v>
      </c>
      <c r="GB248" t="s">
        <v>573</v>
      </c>
      <c r="GC248" t="s">
        <v>197</v>
      </c>
      <c r="GD248" t="s">
        <v>197</v>
      </c>
      <c r="GE248" t="s">
        <v>154</v>
      </c>
      <c r="GF248" t="s">
        <v>197</v>
      </c>
      <c r="GG248" t="s">
        <v>197</v>
      </c>
      <c r="GH248" t="s">
        <v>147</v>
      </c>
      <c r="GP248" t="s">
        <v>147</v>
      </c>
      <c r="GY248" t="s">
        <v>547</v>
      </c>
      <c r="GZ248" t="s">
        <v>1770</v>
      </c>
      <c r="HA248" t="s">
        <v>197</v>
      </c>
      <c r="HB248" t="s">
        <v>197</v>
      </c>
      <c r="HC248" t="s">
        <v>197</v>
      </c>
      <c r="HD248" t="s">
        <v>197</v>
      </c>
      <c r="HE248" t="s">
        <v>197</v>
      </c>
      <c r="HF248" t="s">
        <v>197</v>
      </c>
      <c r="HG248" t="s">
        <v>154</v>
      </c>
      <c r="HI248" t="s">
        <v>548</v>
      </c>
      <c r="HK248" t="s">
        <v>148</v>
      </c>
      <c r="HL248" t="s">
        <v>574</v>
      </c>
      <c r="HM248" t="s">
        <v>154</v>
      </c>
      <c r="HN248" t="s">
        <v>197</v>
      </c>
      <c r="HO248" t="s">
        <v>197</v>
      </c>
      <c r="HP248" t="s">
        <v>197</v>
      </c>
      <c r="HQ248" t="s">
        <v>197</v>
      </c>
      <c r="HS248" t="s">
        <v>575</v>
      </c>
      <c r="HT248" t="s">
        <v>576</v>
      </c>
      <c r="HU248" t="s">
        <v>707</v>
      </c>
      <c r="HV248" t="s">
        <v>154</v>
      </c>
      <c r="HW248" t="s">
        <v>197</v>
      </c>
      <c r="HX248" t="s">
        <v>197</v>
      </c>
      <c r="HY248" t="s">
        <v>197</v>
      </c>
      <c r="HZ248" t="s">
        <v>197</v>
      </c>
      <c r="IA248" t="s">
        <v>154</v>
      </c>
      <c r="IB248" t="s">
        <v>197</v>
      </c>
      <c r="IC248" t="s">
        <v>197</v>
      </c>
      <c r="ID248" t="s">
        <v>197</v>
      </c>
      <c r="IE248" t="s">
        <v>197</v>
      </c>
      <c r="IF248" t="s">
        <v>197</v>
      </c>
      <c r="IG248" t="s">
        <v>154</v>
      </c>
      <c r="IH248" t="s">
        <v>197</v>
      </c>
      <c r="II248" t="s">
        <v>552</v>
      </c>
      <c r="IJ248" t="s">
        <v>147</v>
      </c>
      <c r="JH248" t="s">
        <v>148</v>
      </c>
      <c r="JI248" t="s">
        <v>651</v>
      </c>
      <c r="JJ248" t="s">
        <v>154</v>
      </c>
      <c r="JK248" t="s">
        <v>154</v>
      </c>
      <c r="JL248" t="s">
        <v>197</v>
      </c>
      <c r="JM248" t="s">
        <v>154</v>
      </c>
      <c r="JN248" t="s">
        <v>197</v>
      </c>
      <c r="JO248" t="s">
        <v>197</v>
      </c>
      <c r="JP248" t="s">
        <v>197</v>
      </c>
      <c r="JQ248" t="s">
        <v>197</v>
      </c>
      <c r="JR248" t="s">
        <v>613</v>
      </c>
      <c r="JS248" t="s">
        <v>197</v>
      </c>
      <c r="JT248" t="s">
        <v>197</v>
      </c>
      <c r="JU248" t="s">
        <v>154</v>
      </c>
      <c r="JV248" t="s">
        <v>197</v>
      </c>
      <c r="JW248" t="s">
        <v>154</v>
      </c>
      <c r="JX248" t="s">
        <v>154</v>
      </c>
      <c r="JY248" t="s">
        <v>197</v>
      </c>
      <c r="JZ248" t="s">
        <v>147</v>
      </c>
      <c r="KA248" t="s">
        <v>174</v>
      </c>
      <c r="KB248" t="s">
        <v>580</v>
      </c>
      <c r="KD248" t="s">
        <v>640</v>
      </c>
      <c r="KE248" t="s">
        <v>197</v>
      </c>
      <c r="KF248" t="s">
        <v>197</v>
      </c>
      <c r="KG248" t="s">
        <v>197</v>
      </c>
      <c r="KH248" t="s">
        <v>154</v>
      </c>
      <c r="KI248" t="s">
        <v>197</v>
      </c>
      <c r="KJ248" t="s">
        <v>154</v>
      </c>
      <c r="KK248" t="s">
        <v>197</v>
      </c>
      <c r="KM248" t="s">
        <v>557</v>
      </c>
      <c r="KN248" t="s">
        <v>148</v>
      </c>
      <c r="KO248" t="s">
        <v>558</v>
      </c>
      <c r="KP248" t="s">
        <v>559</v>
      </c>
      <c r="KR248" t="s">
        <v>148</v>
      </c>
      <c r="KS248" t="s">
        <v>601</v>
      </c>
      <c r="KT248" t="s">
        <v>154</v>
      </c>
      <c r="KU248" t="s">
        <v>154</v>
      </c>
      <c r="KV248" t="s">
        <v>197</v>
      </c>
      <c r="KX248" t="s">
        <v>679</v>
      </c>
      <c r="KY248" t="s">
        <v>154</v>
      </c>
      <c r="KZ248" t="s">
        <v>197</v>
      </c>
      <c r="LA248" t="s">
        <v>154</v>
      </c>
      <c r="LB248" t="s">
        <v>197</v>
      </c>
      <c r="LC248" t="s">
        <v>154</v>
      </c>
      <c r="LD248" t="s">
        <v>197</v>
      </c>
      <c r="LE248" t="s">
        <v>197</v>
      </c>
      <c r="LF248" t="s">
        <v>197</v>
      </c>
      <c r="LG248" t="s">
        <v>197</v>
      </c>
      <c r="LH248" t="s">
        <v>197</v>
      </c>
      <c r="LJ248">
        <v>3</v>
      </c>
      <c r="LK248" s="24"/>
    </row>
    <row r="249" spans="1:323" x14ac:dyDescent="0.25">
      <c r="A249" s="48">
        <v>44541</v>
      </c>
      <c r="B249" s="48">
        <v>44561</v>
      </c>
      <c r="C249" t="s">
        <v>25</v>
      </c>
      <c r="D249" t="s">
        <v>6</v>
      </c>
      <c r="E249" s="49" t="s">
        <v>1779</v>
      </c>
      <c r="F249" s="49" t="s">
        <v>531</v>
      </c>
      <c r="G249" t="s">
        <v>521</v>
      </c>
      <c r="H249" t="s">
        <v>34</v>
      </c>
      <c r="I249" t="s">
        <v>522</v>
      </c>
      <c r="J249" t="s">
        <v>38</v>
      </c>
      <c r="K249" t="s">
        <v>1736</v>
      </c>
      <c r="L249" t="s">
        <v>1737</v>
      </c>
      <c r="M249" t="s">
        <v>525</v>
      </c>
      <c r="N249" t="s">
        <v>1738</v>
      </c>
      <c r="O249" s="46">
        <v>1</v>
      </c>
      <c r="P249" t="s">
        <v>16</v>
      </c>
      <c r="Q249" t="s">
        <v>527</v>
      </c>
      <c r="R249" t="s">
        <v>565</v>
      </c>
      <c r="S249" t="s">
        <v>148</v>
      </c>
      <c r="T249" t="s">
        <v>529</v>
      </c>
      <c r="Z249" t="s">
        <v>530</v>
      </c>
      <c r="AA249" t="s">
        <v>154</v>
      </c>
      <c r="AB249" t="s">
        <v>197</v>
      </c>
      <c r="AC249" t="s">
        <v>197</v>
      </c>
      <c r="AD249">
        <v>95</v>
      </c>
      <c r="AE249">
        <v>319</v>
      </c>
      <c r="AF249">
        <v>95</v>
      </c>
      <c r="AG249">
        <v>319</v>
      </c>
      <c r="AH249">
        <v>9</v>
      </c>
      <c r="AI249">
        <v>11</v>
      </c>
      <c r="AJ249">
        <v>15</v>
      </c>
      <c r="AK249">
        <v>20</v>
      </c>
      <c r="AL249">
        <v>18</v>
      </c>
      <c r="AM249">
        <v>20</v>
      </c>
      <c r="AN249">
        <v>12</v>
      </c>
      <c r="AO249">
        <v>17</v>
      </c>
      <c r="AP249">
        <v>85</v>
      </c>
      <c r="AQ249">
        <v>100</v>
      </c>
      <c r="AR249">
        <v>5</v>
      </c>
      <c r="AS249">
        <v>7</v>
      </c>
      <c r="AT249">
        <v>144</v>
      </c>
      <c r="AU249">
        <v>175</v>
      </c>
      <c r="AV249" t="s">
        <v>531</v>
      </c>
      <c r="AW249" t="s">
        <v>34</v>
      </c>
      <c r="AX249" t="s">
        <v>38</v>
      </c>
      <c r="AY249" t="s">
        <v>532</v>
      </c>
      <c r="AZ249" t="s">
        <v>154</v>
      </c>
      <c r="BA249" t="s">
        <v>197</v>
      </c>
      <c r="BB249" t="s">
        <v>197</v>
      </c>
      <c r="BC249" t="s">
        <v>197</v>
      </c>
      <c r="BD249" t="s">
        <v>154</v>
      </c>
      <c r="BE249" t="s">
        <v>154</v>
      </c>
      <c r="BF249" t="s">
        <v>197</v>
      </c>
      <c r="BG249" t="s">
        <v>197</v>
      </c>
      <c r="BH249" s="24">
        <v>2020</v>
      </c>
      <c r="BI249" s="24">
        <v>2020</v>
      </c>
      <c r="BJ249" t="s">
        <v>111</v>
      </c>
      <c r="BL249" t="s">
        <v>570</v>
      </c>
      <c r="CN249">
        <v>0</v>
      </c>
      <c r="CO249">
        <v>0</v>
      </c>
      <c r="DZ249">
        <v>0</v>
      </c>
      <c r="EA249">
        <v>0</v>
      </c>
      <c r="EF249" s="1">
        <v>1</v>
      </c>
      <c r="EG249" s="1">
        <v>0</v>
      </c>
      <c r="EH249" s="1">
        <v>0</v>
      </c>
      <c r="EI249" s="1">
        <v>0</v>
      </c>
      <c r="EJ249" t="s">
        <v>534</v>
      </c>
      <c r="EL249" t="s">
        <v>1412</v>
      </c>
      <c r="EM249" t="s">
        <v>154</v>
      </c>
      <c r="EN249" t="s">
        <v>197</v>
      </c>
      <c r="EO249" t="s">
        <v>197</v>
      </c>
      <c r="EP249" t="s">
        <v>197</v>
      </c>
      <c r="EQ249" t="s">
        <v>197</v>
      </c>
      <c r="ER249" t="s">
        <v>197</v>
      </c>
      <c r="ES249" t="s">
        <v>197</v>
      </c>
      <c r="ET249" t="s">
        <v>197</v>
      </c>
      <c r="EU249" t="s">
        <v>197</v>
      </c>
      <c r="EV249" t="s">
        <v>197</v>
      </c>
      <c r="EW249" t="s">
        <v>197</v>
      </c>
      <c r="EY249" t="s">
        <v>536</v>
      </c>
      <c r="FG249">
        <v>47</v>
      </c>
      <c r="FH249" t="s">
        <v>148</v>
      </c>
      <c r="FI249" t="s">
        <v>148</v>
      </c>
      <c r="FJ249" t="s">
        <v>148</v>
      </c>
      <c r="FN249" t="s">
        <v>148</v>
      </c>
      <c r="FQ249" t="s">
        <v>572</v>
      </c>
      <c r="FR249" t="s">
        <v>197</v>
      </c>
      <c r="FS249" t="s">
        <v>154</v>
      </c>
      <c r="FT249" t="s">
        <v>197</v>
      </c>
      <c r="FU249" t="s">
        <v>197</v>
      </c>
      <c r="FV249" t="s">
        <v>197</v>
      </c>
      <c r="FW249" t="s">
        <v>197</v>
      </c>
      <c r="FX249" t="s">
        <v>197</v>
      </c>
      <c r="FY249" t="s">
        <v>197</v>
      </c>
      <c r="FZ249" t="s">
        <v>543</v>
      </c>
      <c r="GA249" t="s">
        <v>632</v>
      </c>
      <c r="GB249" t="s">
        <v>610</v>
      </c>
      <c r="GC249" t="s">
        <v>154</v>
      </c>
      <c r="GD249" t="s">
        <v>197</v>
      </c>
      <c r="GE249" t="s">
        <v>197</v>
      </c>
      <c r="GF249" t="s">
        <v>197</v>
      </c>
      <c r="GG249" t="s">
        <v>197</v>
      </c>
      <c r="GH249" t="s">
        <v>147</v>
      </c>
      <c r="GP249" t="s">
        <v>147</v>
      </c>
      <c r="GY249" t="s">
        <v>547</v>
      </c>
      <c r="GZ249" t="s">
        <v>1770</v>
      </c>
      <c r="HA249" t="s">
        <v>197</v>
      </c>
      <c r="HB249" t="s">
        <v>197</v>
      </c>
      <c r="HC249" t="s">
        <v>197</v>
      </c>
      <c r="HD249" t="s">
        <v>197</v>
      </c>
      <c r="HE249" t="s">
        <v>197</v>
      </c>
      <c r="HF249" t="s">
        <v>197</v>
      </c>
      <c r="HG249" t="s">
        <v>154</v>
      </c>
      <c r="HI249" t="s">
        <v>623</v>
      </c>
      <c r="HK249" t="s">
        <v>148</v>
      </c>
      <c r="HL249" t="s">
        <v>574</v>
      </c>
      <c r="HM249" t="s">
        <v>154</v>
      </c>
      <c r="HN249" t="s">
        <v>197</v>
      </c>
      <c r="HO249" t="s">
        <v>197</v>
      </c>
      <c r="HP249" t="s">
        <v>197</v>
      </c>
      <c r="HQ249" t="s">
        <v>197</v>
      </c>
      <c r="HS249" t="s">
        <v>575</v>
      </c>
      <c r="HT249" t="s">
        <v>576</v>
      </c>
      <c r="HU249" t="s">
        <v>816</v>
      </c>
      <c r="HV249" t="s">
        <v>197</v>
      </c>
      <c r="HW249" t="s">
        <v>197</v>
      </c>
      <c r="HX249" t="s">
        <v>197</v>
      </c>
      <c r="HY249" t="s">
        <v>197</v>
      </c>
      <c r="HZ249" t="s">
        <v>197</v>
      </c>
      <c r="IA249" t="s">
        <v>154</v>
      </c>
      <c r="IB249" t="s">
        <v>154</v>
      </c>
      <c r="IC249" t="s">
        <v>154</v>
      </c>
      <c r="ID249" t="s">
        <v>197</v>
      </c>
      <c r="IE249" t="s">
        <v>197</v>
      </c>
      <c r="IF249" t="s">
        <v>197</v>
      </c>
      <c r="IG249" t="s">
        <v>197</v>
      </c>
      <c r="IH249" t="s">
        <v>197</v>
      </c>
      <c r="IJ249" t="s">
        <v>147</v>
      </c>
      <c r="JH249" t="s">
        <v>148</v>
      </c>
      <c r="JI249" t="s">
        <v>553</v>
      </c>
      <c r="JJ249" t="s">
        <v>154</v>
      </c>
      <c r="JK249" t="s">
        <v>154</v>
      </c>
      <c r="JL249" t="s">
        <v>197</v>
      </c>
      <c r="JM249" t="s">
        <v>197</v>
      </c>
      <c r="JN249" t="s">
        <v>197</v>
      </c>
      <c r="JO249" t="s">
        <v>197</v>
      </c>
      <c r="JP249" t="s">
        <v>197</v>
      </c>
      <c r="JQ249" t="s">
        <v>197</v>
      </c>
      <c r="JR249" t="s">
        <v>1739</v>
      </c>
      <c r="JS249" t="s">
        <v>154</v>
      </c>
      <c r="JT249" t="s">
        <v>197</v>
      </c>
      <c r="JU249" t="s">
        <v>154</v>
      </c>
      <c r="JV249" t="s">
        <v>154</v>
      </c>
      <c r="JW249" t="s">
        <v>154</v>
      </c>
      <c r="JX249" t="s">
        <v>154</v>
      </c>
      <c r="JY249" t="s">
        <v>197</v>
      </c>
      <c r="JZ249" t="s">
        <v>147</v>
      </c>
      <c r="KA249" t="s">
        <v>180</v>
      </c>
      <c r="KB249" t="s">
        <v>598</v>
      </c>
      <c r="KD249" t="s">
        <v>614</v>
      </c>
      <c r="KE249" t="s">
        <v>154</v>
      </c>
      <c r="KF249" t="s">
        <v>197</v>
      </c>
      <c r="KG249" t="s">
        <v>197</v>
      </c>
      <c r="KH249" t="s">
        <v>197</v>
      </c>
      <c r="KI249" t="s">
        <v>197</v>
      </c>
      <c r="KJ249" t="s">
        <v>154</v>
      </c>
      <c r="KK249" t="s">
        <v>197</v>
      </c>
      <c r="KM249" t="s">
        <v>582</v>
      </c>
      <c r="KN249" t="s">
        <v>148</v>
      </c>
      <c r="KO249" t="s">
        <v>558</v>
      </c>
      <c r="KP249" t="s">
        <v>559</v>
      </c>
      <c r="KR249" t="s">
        <v>148</v>
      </c>
      <c r="KS249" t="s">
        <v>601</v>
      </c>
      <c r="KT249" t="s">
        <v>154</v>
      </c>
      <c r="KU249" t="s">
        <v>154</v>
      </c>
      <c r="KV249" t="s">
        <v>197</v>
      </c>
      <c r="KX249" t="s">
        <v>913</v>
      </c>
      <c r="KY249" t="s">
        <v>154</v>
      </c>
      <c r="KZ249" t="s">
        <v>197</v>
      </c>
      <c r="LA249" t="s">
        <v>197</v>
      </c>
      <c r="LB249" t="s">
        <v>197</v>
      </c>
      <c r="LC249" t="s">
        <v>154</v>
      </c>
      <c r="LD249" t="s">
        <v>197</v>
      </c>
      <c r="LE249" t="s">
        <v>197</v>
      </c>
      <c r="LF249" t="s">
        <v>154</v>
      </c>
      <c r="LG249" t="s">
        <v>197</v>
      </c>
      <c r="LH249" t="s">
        <v>197</v>
      </c>
      <c r="LJ249">
        <v>3</v>
      </c>
      <c r="LK249" s="24"/>
    </row>
    <row r="250" spans="1:323" x14ac:dyDescent="0.25">
      <c r="A250" s="48">
        <v>44549</v>
      </c>
      <c r="B250" s="48">
        <v>44561</v>
      </c>
      <c r="C250" t="s">
        <v>25</v>
      </c>
      <c r="D250" t="s">
        <v>6</v>
      </c>
      <c r="E250" s="49" t="s">
        <v>1779</v>
      </c>
      <c r="F250" s="49" t="s">
        <v>531</v>
      </c>
      <c r="G250" t="s">
        <v>729</v>
      </c>
      <c r="H250" t="s">
        <v>51</v>
      </c>
      <c r="I250" t="s">
        <v>776</v>
      </c>
      <c r="J250" t="s">
        <v>55</v>
      </c>
      <c r="K250" t="s">
        <v>1740</v>
      </c>
      <c r="L250" t="s">
        <v>1173</v>
      </c>
      <c r="M250" t="s">
        <v>525</v>
      </c>
      <c r="N250" t="s">
        <v>55</v>
      </c>
      <c r="O250" s="46">
        <v>7</v>
      </c>
      <c r="P250" t="s">
        <v>18</v>
      </c>
      <c r="S250" t="s">
        <v>148</v>
      </c>
      <c r="W250">
        <v>200</v>
      </c>
      <c r="X250">
        <v>1500</v>
      </c>
      <c r="Z250" t="s">
        <v>530</v>
      </c>
      <c r="AA250" t="s">
        <v>154</v>
      </c>
      <c r="AB250" t="s">
        <v>197</v>
      </c>
      <c r="AC250" t="s">
        <v>197</v>
      </c>
      <c r="AD250">
        <v>340</v>
      </c>
      <c r="AE250">
        <v>1500</v>
      </c>
      <c r="AF250">
        <v>340</v>
      </c>
      <c r="AG250">
        <v>1500</v>
      </c>
      <c r="AH250">
        <v>39</v>
      </c>
      <c r="AI250">
        <v>51</v>
      </c>
      <c r="AJ250">
        <v>70</v>
      </c>
      <c r="AK250">
        <v>82</v>
      </c>
      <c r="AL250">
        <v>100</v>
      </c>
      <c r="AM250">
        <v>95</v>
      </c>
      <c r="AN250">
        <v>114</v>
      </c>
      <c r="AO250">
        <v>130</v>
      </c>
      <c r="AP250">
        <v>300</v>
      </c>
      <c r="AQ250">
        <v>465</v>
      </c>
      <c r="AR250">
        <v>24</v>
      </c>
      <c r="AS250">
        <v>30</v>
      </c>
      <c r="AT250">
        <v>647</v>
      </c>
      <c r="AU250">
        <v>853</v>
      </c>
      <c r="AV250" t="s">
        <v>531</v>
      </c>
      <c r="AW250" t="s">
        <v>51</v>
      </c>
      <c r="AX250" t="s">
        <v>55</v>
      </c>
      <c r="AY250" t="s">
        <v>793</v>
      </c>
      <c r="AZ250" t="s">
        <v>154</v>
      </c>
      <c r="BA250" t="s">
        <v>197</v>
      </c>
      <c r="BB250" t="s">
        <v>197</v>
      </c>
      <c r="BC250" t="s">
        <v>197</v>
      </c>
      <c r="BD250" t="s">
        <v>154</v>
      </c>
      <c r="BE250" t="s">
        <v>197</v>
      </c>
      <c r="BF250" t="s">
        <v>197</v>
      </c>
      <c r="BG250" t="s">
        <v>197</v>
      </c>
      <c r="BH250" s="24">
        <v>2015</v>
      </c>
      <c r="BI250" s="24">
        <v>2019</v>
      </c>
      <c r="BJ250" t="s">
        <v>111</v>
      </c>
      <c r="BL250" t="s">
        <v>570</v>
      </c>
      <c r="CN250">
        <v>0</v>
      </c>
      <c r="CO250">
        <v>0</v>
      </c>
      <c r="DZ250">
        <v>0</v>
      </c>
      <c r="EA250">
        <v>0</v>
      </c>
      <c r="EF250" s="1">
        <v>1</v>
      </c>
      <c r="EG250" s="1">
        <v>0</v>
      </c>
      <c r="EH250" s="1">
        <v>0</v>
      </c>
      <c r="EI250" s="1">
        <v>0</v>
      </c>
      <c r="EJ250" t="s">
        <v>534</v>
      </c>
      <c r="EL250" t="s">
        <v>1741</v>
      </c>
      <c r="EM250" t="s">
        <v>154</v>
      </c>
      <c r="EN250" t="s">
        <v>154</v>
      </c>
      <c r="EO250" t="s">
        <v>154</v>
      </c>
      <c r="EP250" t="s">
        <v>154</v>
      </c>
      <c r="EQ250" t="s">
        <v>154</v>
      </c>
      <c r="ER250" t="s">
        <v>154</v>
      </c>
      <c r="ES250" t="s">
        <v>154</v>
      </c>
      <c r="ET250" t="s">
        <v>197</v>
      </c>
      <c r="EU250" t="s">
        <v>154</v>
      </c>
      <c r="EV250" t="s">
        <v>154</v>
      </c>
      <c r="EW250" t="s">
        <v>197</v>
      </c>
      <c r="EX250" t="s">
        <v>537</v>
      </c>
      <c r="EY250" t="s">
        <v>537</v>
      </c>
      <c r="EZ250" t="s">
        <v>537</v>
      </c>
      <c r="FA250" t="s">
        <v>537</v>
      </c>
      <c r="FB250" t="s">
        <v>537</v>
      </c>
      <c r="FD250" t="s">
        <v>539</v>
      </c>
      <c r="FE250" t="s">
        <v>540</v>
      </c>
      <c r="FF250" t="s">
        <v>540</v>
      </c>
      <c r="FG250">
        <v>221</v>
      </c>
      <c r="FH250" t="s">
        <v>148</v>
      </c>
      <c r="FI250" t="s">
        <v>148</v>
      </c>
      <c r="FJ250" t="s">
        <v>148</v>
      </c>
      <c r="FN250" t="s">
        <v>147</v>
      </c>
      <c r="FO250" t="s">
        <v>170</v>
      </c>
      <c r="FQ250" t="s">
        <v>572</v>
      </c>
      <c r="FR250" t="s">
        <v>197</v>
      </c>
      <c r="FS250" t="s">
        <v>154</v>
      </c>
      <c r="FT250" t="s">
        <v>197</v>
      </c>
      <c r="FU250" t="s">
        <v>197</v>
      </c>
      <c r="FV250" t="s">
        <v>197</v>
      </c>
      <c r="FW250" t="s">
        <v>197</v>
      </c>
      <c r="FX250" t="s">
        <v>197</v>
      </c>
      <c r="FY250" t="s">
        <v>197</v>
      </c>
      <c r="FZ250" t="s">
        <v>550</v>
      </c>
      <c r="GA250" t="s">
        <v>543</v>
      </c>
      <c r="GB250" t="s">
        <v>610</v>
      </c>
      <c r="GC250" t="s">
        <v>154</v>
      </c>
      <c r="GD250" t="s">
        <v>197</v>
      </c>
      <c r="GE250" t="s">
        <v>197</v>
      </c>
      <c r="GF250" t="s">
        <v>197</v>
      </c>
      <c r="GG250" t="s">
        <v>197</v>
      </c>
      <c r="GH250" t="s">
        <v>148</v>
      </c>
      <c r="GI250">
        <v>20</v>
      </c>
      <c r="GJ250" t="s">
        <v>591</v>
      </c>
      <c r="GK250" t="s">
        <v>154</v>
      </c>
      <c r="GL250" t="s">
        <v>197</v>
      </c>
      <c r="GM250" t="s">
        <v>592</v>
      </c>
      <c r="GN250" t="s">
        <v>147</v>
      </c>
      <c r="GO250" t="s">
        <v>593</v>
      </c>
      <c r="GP250" t="s">
        <v>147</v>
      </c>
      <c r="GY250" t="s">
        <v>634</v>
      </c>
      <c r="HH250" t="s">
        <v>543</v>
      </c>
      <c r="HK250" t="s">
        <v>148</v>
      </c>
      <c r="HL250" t="s">
        <v>1176</v>
      </c>
      <c r="HM250" t="s">
        <v>154</v>
      </c>
      <c r="HN250" t="s">
        <v>197</v>
      </c>
      <c r="HO250" t="s">
        <v>197</v>
      </c>
      <c r="HP250" t="s">
        <v>154</v>
      </c>
      <c r="HQ250" t="s">
        <v>197</v>
      </c>
      <c r="HS250" t="s">
        <v>575</v>
      </c>
      <c r="HT250" t="s">
        <v>576</v>
      </c>
      <c r="HU250" t="s">
        <v>1150</v>
      </c>
      <c r="HV250" t="s">
        <v>197</v>
      </c>
      <c r="HW250" t="s">
        <v>154</v>
      </c>
      <c r="HX250" t="s">
        <v>197</v>
      </c>
      <c r="HY250" t="s">
        <v>197</v>
      </c>
      <c r="HZ250" t="s">
        <v>154</v>
      </c>
      <c r="IA250" t="s">
        <v>154</v>
      </c>
      <c r="IB250" t="s">
        <v>197</v>
      </c>
      <c r="IC250" t="s">
        <v>197</v>
      </c>
      <c r="ID250" t="s">
        <v>197</v>
      </c>
      <c r="IE250" t="s">
        <v>197</v>
      </c>
      <c r="IF250" t="s">
        <v>197</v>
      </c>
      <c r="IG250" t="s">
        <v>197</v>
      </c>
      <c r="IH250" t="s">
        <v>197</v>
      </c>
      <c r="IJ250" t="s">
        <v>147</v>
      </c>
      <c r="JH250" t="s">
        <v>148</v>
      </c>
      <c r="JI250" t="s">
        <v>717</v>
      </c>
      <c r="JJ250" t="s">
        <v>154</v>
      </c>
      <c r="JK250" t="s">
        <v>197</v>
      </c>
      <c r="JL250" t="s">
        <v>197</v>
      </c>
      <c r="JM250" t="s">
        <v>154</v>
      </c>
      <c r="JN250" t="s">
        <v>154</v>
      </c>
      <c r="JO250" t="s">
        <v>197</v>
      </c>
      <c r="JP250" t="s">
        <v>197</v>
      </c>
      <c r="JQ250" t="s">
        <v>197</v>
      </c>
      <c r="JR250" t="s">
        <v>613</v>
      </c>
      <c r="JS250" t="s">
        <v>197</v>
      </c>
      <c r="JT250" t="s">
        <v>197</v>
      </c>
      <c r="JU250" t="s">
        <v>154</v>
      </c>
      <c r="JV250" t="s">
        <v>197</v>
      </c>
      <c r="JW250" t="s">
        <v>154</v>
      </c>
      <c r="JX250" t="s">
        <v>154</v>
      </c>
      <c r="JY250" t="s">
        <v>197</v>
      </c>
      <c r="JZ250" t="s">
        <v>148</v>
      </c>
      <c r="KB250" t="s">
        <v>639</v>
      </c>
      <c r="KD250" t="s">
        <v>614</v>
      </c>
      <c r="KE250" t="s">
        <v>154</v>
      </c>
      <c r="KF250" t="s">
        <v>197</v>
      </c>
      <c r="KG250" t="s">
        <v>197</v>
      </c>
      <c r="KH250" t="s">
        <v>197</v>
      </c>
      <c r="KI250" t="s">
        <v>197</v>
      </c>
      <c r="KJ250" t="s">
        <v>154</v>
      </c>
      <c r="KK250" t="s">
        <v>197</v>
      </c>
      <c r="KM250" t="s">
        <v>582</v>
      </c>
      <c r="KN250" t="s">
        <v>148</v>
      </c>
      <c r="KO250" t="s">
        <v>558</v>
      </c>
      <c r="KP250" t="s">
        <v>600</v>
      </c>
      <c r="KR250" t="s">
        <v>148</v>
      </c>
      <c r="KS250" t="s">
        <v>601</v>
      </c>
      <c r="KT250" t="s">
        <v>154</v>
      </c>
      <c r="KU250" t="s">
        <v>154</v>
      </c>
      <c r="KV250" t="s">
        <v>197</v>
      </c>
      <c r="KX250" t="s">
        <v>1742</v>
      </c>
      <c r="KY250" t="s">
        <v>197</v>
      </c>
      <c r="KZ250" t="s">
        <v>197</v>
      </c>
      <c r="LA250" t="s">
        <v>154</v>
      </c>
      <c r="LB250" t="s">
        <v>154</v>
      </c>
      <c r="LC250" t="s">
        <v>154</v>
      </c>
      <c r="LD250" t="s">
        <v>197</v>
      </c>
      <c r="LE250" t="s">
        <v>197</v>
      </c>
      <c r="LF250" t="s">
        <v>197</v>
      </c>
      <c r="LG250" t="s">
        <v>197</v>
      </c>
      <c r="LH250" t="s">
        <v>197</v>
      </c>
      <c r="LJ250">
        <v>3</v>
      </c>
      <c r="LK250" s="24"/>
    </row>
    <row r="251" spans="1:323" x14ac:dyDescent="0.25">
      <c r="A251" s="48">
        <v>44540</v>
      </c>
      <c r="B251" s="48">
        <v>44561</v>
      </c>
      <c r="C251" t="s">
        <v>25</v>
      </c>
      <c r="D251" t="s">
        <v>6</v>
      </c>
      <c r="E251" s="49" t="s">
        <v>1779</v>
      </c>
      <c r="F251" s="49" t="s">
        <v>531</v>
      </c>
      <c r="G251" t="s">
        <v>521</v>
      </c>
      <c r="H251" t="s">
        <v>34</v>
      </c>
      <c r="I251" t="s">
        <v>522</v>
      </c>
      <c r="J251" t="s">
        <v>38</v>
      </c>
      <c r="K251" t="s">
        <v>1743</v>
      </c>
      <c r="L251" t="s">
        <v>1744</v>
      </c>
      <c r="M251" t="s">
        <v>525</v>
      </c>
      <c r="N251" t="s">
        <v>882</v>
      </c>
      <c r="O251" s="46">
        <v>10</v>
      </c>
      <c r="P251" t="s">
        <v>16</v>
      </c>
      <c r="Q251" t="s">
        <v>527</v>
      </c>
      <c r="R251" t="s">
        <v>528</v>
      </c>
      <c r="S251" t="s">
        <v>148</v>
      </c>
      <c r="T251" t="s">
        <v>529</v>
      </c>
      <c r="Z251" t="s">
        <v>530</v>
      </c>
      <c r="AA251" t="s">
        <v>154</v>
      </c>
      <c r="AB251" t="s">
        <v>197</v>
      </c>
      <c r="AC251" t="s">
        <v>197</v>
      </c>
      <c r="AD251">
        <v>47</v>
      </c>
      <c r="AE251">
        <v>142</v>
      </c>
      <c r="AF251">
        <v>47</v>
      </c>
      <c r="AG251">
        <v>142</v>
      </c>
      <c r="AH251">
        <v>6</v>
      </c>
      <c r="AI251">
        <v>5</v>
      </c>
      <c r="AJ251">
        <v>6</v>
      </c>
      <c r="AK251">
        <v>8</v>
      </c>
      <c r="AL251">
        <v>9</v>
      </c>
      <c r="AM251">
        <v>8</v>
      </c>
      <c r="AN251">
        <v>9</v>
      </c>
      <c r="AO251">
        <v>12</v>
      </c>
      <c r="AP251">
        <v>30</v>
      </c>
      <c r="AQ251">
        <v>38</v>
      </c>
      <c r="AR251">
        <v>4</v>
      </c>
      <c r="AS251">
        <v>7</v>
      </c>
      <c r="AT251">
        <v>64</v>
      </c>
      <c r="AU251">
        <v>78</v>
      </c>
      <c r="AV251" t="s">
        <v>531</v>
      </c>
      <c r="AW251" t="s">
        <v>34</v>
      </c>
      <c r="AX251" t="s">
        <v>38</v>
      </c>
      <c r="AY251" t="s">
        <v>588</v>
      </c>
      <c r="AZ251" t="s">
        <v>154</v>
      </c>
      <c r="BA251" t="s">
        <v>197</v>
      </c>
      <c r="BB251" t="s">
        <v>197</v>
      </c>
      <c r="BC251" t="s">
        <v>197</v>
      </c>
      <c r="BD251" t="s">
        <v>197</v>
      </c>
      <c r="BE251" t="s">
        <v>154</v>
      </c>
      <c r="BF251" t="s">
        <v>197</v>
      </c>
      <c r="BG251" t="s">
        <v>197</v>
      </c>
      <c r="BH251" s="24">
        <v>2015</v>
      </c>
      <c r="BI251" s="24">
        <v>2015</v>
      </c>
      <c r="BJ251" t="s">
        <v>111</v>
      </c>
      <c r="BL251" t="s">
        <v>533</v>
      </c>
      <c r="CN251">
        <v>0</v>
      </c>
      <c r="CO251">
        <v>0</v>
      </c>
      <c r="DZ251">
        <v>0</v>
      </c>
      <c r="EA251">
        <v>0</v>
      </c>
      <c r="EF251" s="1">
        <v>1</v>
      </c>
      <c r="EG251" s="1">
        <v>0</v>
      </c>
      <c r="EH251" s="1">
        <v>0</v>
      </c>
      <c r="EI251" s="1">
        <v>0</v>
      </c>
      <c r="EJ251" t="s">
        <v>534</v>
      </c>
      <c r="EL251" t="s">
        <v>1745</v>
      </c>
      <c r="EM251" t="s">
        <v>154</v>
      </c>
      <c r="EN251" t="s">
        <v>197</v>
      </c>
      <c r="EO251" t="s">
        <v>154</v>
      </c>
      <c r="EP251" t="s">
        <v>197</v>
      </c>
      <c r="EQ251" t="s">
        <v>197</v>
      </c>
      <c r="ER251" t="s">
        <v>197</v>
      </c>
      <c r="ES251" t="s">
        <v>197</v>
      </c>
      <c r="ET251" t="s">
        <v>197</v>
      </c>
      <c r="EU251" t="s">
        <v>154</v>
      </c>
      <c r="EV251" t="s">
        <v>197</v>
      </c>
      <c r="EW251" t="s">
        <v>197</v>
      </c>
      <c r="EX251" t="s">
        <v>536</v>
      </c>
      <c r="EY251" t="s">
        <v>537</v>
      </c>
      <c r="FE251" t="s">
        <v>540</v>
      </c>
      <c r="FG251">
        <v>40</v>
      </c>
      <c r="FH251" t="s">
        <v>148</v>
      </c>
      <c r="FI251" t="s">
        <v>148</v>
      </c>
      <c r="FJ251" t="s">
        <v>148</v>
      </c>
      <c r="FN251" t="s">
        <v>147</v>
      </c>
      <c r="FO251" t="s">
        <v>170</v>
      </c>
      <c r="FQ251" t="s">
        <v>572</v>
      </c>
      <c r="FR251" t="s">
        <v>197</v>
      </c>
      <c r="FS251" t="s">
        <v>154</v>
      </c>
      <c r="FT251" t="s">
        <v>197</v>
      </c>
      <c r="FU251" t="s">
        <v>197</v>
      </c>
      <c r="FV251" t="s">
        <v>197</v>
      </c>
      <c r="FW251" t="s">
        <v>197</v>
      </c>
      <c r="FX251" t="s">
        <v>197</v>
      </c>
      <c r="FY251" t="s">
        <v>197</v>
      </c>
      <c r="FZ251" t="s">
        <v>550</v>
      </c>
      <c r="GA251" t="s">
        <v>632</v>
      </c>
      <c r="GB251" t="s">
        <v>857</v>
      </c>
      <c r="GC251" t="s">
        <v>197</v>
      </c>
      <c r="GD251" t="s">
        <v>154</v>
      </c>
      <c r="GE251" t="s">
        <v>154</v>
      </c>
      <c r="GF251" t="s">
        <v>197</v>
      </c>
      <c r="GG251" t="s">
        <v>197</v>
      </c>
      <c r="GH251" t="s">
        <v>148</v>
      </c>
      <c r="GI251">
        <v>8</v>
      </c>
      <c r="GJ251" t="s">
        <v>591</v>
      </c>
      <c r="GK251" t="s">
        <v>154</v>
      </c>
      <c r="GL251" t="s">
        <v>197</v>
      </c>
      <c r="GM251" t="s">
        <v>592</v>
      </c>
      <c r="GN251" t="s">
        <v>147</v>
      </c>
      <c r="GO251" t="s">
        <v>593</v>
      </c>
      <c r="GP251" t="s">
        <v>147</v>
      </c>
      <c r="GY251" t="s">
        <v>547</v>
      </c>
      <c r="GZ251" t="s">
        <v>1770</v>
      </c>
      <c r="HA251" t="s">
        <v>197</v>
      </c>
      <c r="HB251" t="s">
        <v>197</v>
      </c>
      <c r="HC251" t="s">
        <v>197</v>
      </c>
      <c r="HD251" t="s">
        <v>197</v>
      </c>
      <c r="HE251" t="s">
        <v>197</v>
      </c>
      <c r="HF251" t="s">
        <v>197</v>
      </c>
      <c r="HG251" t="s">
        <v>154</v>
      </c>
      <c r="HI251" t="s">
        <v>548</v>
      </c>
      <c r="HK251" t="s">
        <v>148</v>
      </c>
      <c r="HL251" t="s">
        <v>574</v>
      </c>
      <c r="HM251" t="s">
        <v>154</v>
      </c>
      <c r="HN251" t="s">
        <v>197</v>
      </c>
      <c r="HO251" t="s">
        <v>197</v>
      </c>
      <c r="HP251" t="s">
        <v>197</v>
      </c>
      <c r="HQ251" t="s">
        <v>197</v>
      </c>
      <c r="HS251" t="s">
        <v>575</v>
      </c>
      <c r="HT251" t="s">
        <v>594</v>
      </c>
      <c r="HU251" t="s">
        <v>1746</v>
      </c>
      <c r="HV251" t="s">
        <v>197</v>
      </c>
      <c r="HW251" t="s">
        <v>197</v>
      </c>
      <c r="HX251" t="s">
        <v>197</v>
      </c>
      <c r="HY251" t="s">
        <v>197</v>
      </c>
      <c r="HZ251" t="s">
        <v>197</v>
      </c>
      <c r="IA251" t="s">
        <v>154</v>
      </c>
      <c r="IB251" t="s">
        <v>154</v>
      </c>
      <c r="IC251" t="s">
        <v>154</v>
      </c>
      <c r="ID251" t="s">
        <v>197</v>
      </c>
      <c r="IE251" t="s">
        <v>197</v>
      </c>
      <c r="IF251" t="s">
        <v>197</v>
      </c>
      <c r="IG251" t="s">
        <v>197</v>
      </c>
      <c r="IH251" t="s">
        <v>197</v>
      </c>
      <c r="IJ251" t="s">
        <v>147</v>
      </c>
      <c r="JH251" t="s">
        <v>148</v>
      </c>
      <c r="JI251" t="s">
        <v>596</v>
      </c>
      <c r="JJ251" t="s">
        <v>154</v>
      </c>
      <c r="JK251" t="s">
        <v>154</v>
      </c>
      <c r="JL251" t="s">
        <v>154</v>
      </c>
      <c r="JM251" t="s">
        <v>197</v>
      </c>
      <c r="JN251" t="s">
        <v>197</v>
      </c>
      <c r="JO251" t="s">
        <v>197</v>
      </c>
      <c r="JP251" t="s">
        <v>197</v>
      </c>
      <c r="JQ251" t="s">
        <v>197</v>
      </c>
      <c r="JR251" t="s">
        <v>1105</v>
      </c>
      <c r="JS251" t="s">
        <v>197</v>
      </c>
      <c r="JT251" t="s">
        <v>197</v>
      </c>
      <c r="JU251" t="s">
        <v>154</v>
      </c>
      <c r="JV251" t="s">
        <v>197</v>
      </c>
      <c r="JW251" t="s">
        <v>154</v>
      </c>
      <c r="JX251" t="s">
        <v>154</v>
      </c>
      <c r="JY251" t="s">
        <v>197</v>
      </c>
      <c r="JZ251" t="s">
        <v>147</v>
      </c>
      <c r="KA251" t="s">
        <v>174</v>
      </c>
      <c r="KB251" t="s">
        <v>719</v>
      </c>
      <c r="KD251" t="s">
        <v>599</v>
      </c>
      <c r="KE251" t="s">
        <v>197</v>
      </c>
      <c r="KF251" t="s">
        <v>197</v>
      </c>
      <c r="KG251" t="s">
        <v>197</v>
      </c>
      <c r="KH251" t="s">
        <v>154</v>
      </c>
      <c r="KI251" t="s">
        <v>197</v>
      </c>
      <c r="KJ251" t="s">
        <v>154</v>
      </c>
      <c r="KK251" t="s">
        <v>197</v>
      </c>
      <c r="KM251" t="s">
        <v>557</v>
      </c>
      <c r="KN251" t="s">
        <v>148</v>
      </c>
      <c r="KO251" t="s">
        <v>558</v>
      </c>
      <c r="KP251" t="s">
        <v>559</v>
      </c>
      <c r="KR251" t="s">
        <v>148</v>
      </c>
      <c r="KS251" t="s">
        <v>560</v>
      </c>
      <c r="KT251" t="s">
        <v>154</v>
      </c>
      <c r="KU251" t="s">
        <v>154</v>
      </c>
      <c r="KV251" t="s">
        <v>197</v>
      </c>
      <c r="KX251" t="s">
        <v>672</v>
      </c>
      <c r="KY251" t="s">
        <v>154</v>
      </c>
      <c r="KZ251" t="s">
        <v>154</v>
      </c>
      <c r="LA251" t="s">
        <v>197</v>
      </c>
      <c r="LB251" t="s">
        <v>197</v>
      </c>
      <c r="LC251" t="s">
        <v>154</v>
      </c>
      <c r="LD251" t="s">
        <v>197</v>
      </c>
      <c r="LE251" t="s">
        <v>197</v>
      </c>
      <c r="LF251" t="s">
        <v>197</v>
      </c>
      <c r="LG251" t="s">
        <v>197</v>
      </c>
      <c r="LH251" t="s">
        <v>197</v>
      </c>
      <c r="LJ251">
        <v>3</v>
      </c>
      <c r="LK251" s="24"/>
    </row>
    <row r="252" spans="1:323" x14ac:dyDescent="0.25">
      <c r="A252" s="48">
        <v>44543</v>
      </c>
      <c r="B252" s="48">
        <v>44561</v>
      </c>
      <c r="C252" t="s">
        <v>25</v>
      </c>
      <c r="D252" t="s">
        <v>6</v>
      </c>
      <c r="E252" s="49" t="s">
        <v>1779</v>
      </c>
      <c r="F252" s="49" t="s">
        <v>531</v>
      </c>
      <c r="G252" t="s">
        <v>521</v>
      </c>
      <c r="H252" t="s">
        <v>34</v>
      </c>
      <c r="I252" t="s">
        <v>584</v>
      </c>
      <c r="J252" t="s">
        <v>35</v>
      </c>
      <c r="K252" t="s">
        <v>1747</v>
      </c>
      <c r="L252" t="s">
        <v>819</v>
      </c>
      <c r="M252" t="s">
        <v>525</v>
      </c>
      <c r="N252" t="s">
        <v>1637</v>
      </c>
      <c r="O252" s="46">
        <v>3</v>
      </c>
      <c r="P252" t="s">
        <v>16</v>
      </c>
      <c r="Q252" t="s">
        <v>527</v>
      </c>
      <c r="R252" t="s">
        <v>528</v>
      </c>
      <c r="S252" t="s">
        <v>148</v>
      </c>
      <c r="T252" t="s">
        <v>529</v>
      </c>
      <c r="Z252" t="s">
        <v>530</v>
      </c>
      <c r="AA252" t="s">
        <v>154</v>
      </c>
      <c r="AB252" t="s">
        <v>197</v>
      </c>
      <c r="AC252" t="s">
        <v>197</v>
      </c>
      <c r="AD252">
        <v>160</v>
      </c>
      <c r="AE252">
        <v>950</v>
      </c>
      <c r="AF252">
        <v>160</v>
      </c>
      <c r="AG252">
        <v>950</v>
      </c>
      <c r="AH252">
        <v>15</v>
      </c>
      <c r="AI252">
        <v>22</v>
      </c>
      <c r="AJ252">
        <v>25</v>
      </c>
      <c r="AK252">
        <v>31</v>
      </c>
      <c r="AL252">
        <v>60</v>
      </c>
      <c r="AM252">
        <v>46</v>
      </c>
      <c r="AN252">
        <v>64</v>
      </c>
      <c r="AO252">
        <v>75</v>
      </c>
      <c r="AP252">
        <v>229</v>
      </c>
      <c r="AQ252">
        <v>287</v>
      </c>
      <c r="AR252">
        <v>42</v>
      </c>
      <c r="AS252">
        <v>54</v>
      </c>
      <c r="AT252">
        <v>435</v>
      </c>
      <c r="AU252">
        <v>515</v>
      </c>
      <c r="AV252" t="s">
        <v>531</v>
      </c>
      <c r="AW252" t="s">
        <v>34</v>
      </c>
      <c r="AX252" t="s">
        <v>36</v>
      </c>
      <c r="AY252" t="s">
        <v>1748</v>
      </c>
      <c r="AZ252" t="s">
        <v>154</v>
      </c>
      <c r="BA252" t="s">
        <v>197</v>
      </c>
      <c r="BB252" t="s">
        <v>197</v>
      </c>
      <c r="BC252" t="s">
        <v>197</v>
      </c>
      <c r="BD252" t="s">
        <v>154</v>
      </c>
      <c r="BE252" t="s">
        <v>154</v>
      </c>
      <c r="BF252" t="s">
        <v>197</v>
      </c>
      <c r="BG252" t="s">
        <v>154</v>
      </c>
      <c r="BH252" s="24">
        <v>2015</v>
      </c>
      <c r="BI252" s="24">
        <v>2017</v>
      </c>
      <c r="BJ252" t="s">
        <v>111</v>
      </c>
      <c r="BL252" t="s">
        <v>533</v>
      </c>
      <c r="CN252">
        <v>0</v>
      </c>
      <c r="CO252">
        <v>0</v>
      </c>
      <c r="DZ252">
        <v>0</v>
      </c>
      <c r="EA252">
        <v>0</v>
      </c>
      <c r="EF252" s="1">
        <v>1</v>
      </c>
      <c r="EG252" s="1">
        <v>0</v>
      </c>
      <c r="EH252" s="1">
        <v>0</v>
      </c>
      <c r="EI252" s="1">
        <v>0</v>
      </c>
      <c r="EJ252" t="s">
        <v>534</v>
      </c>
      <c r="EL252" t="s">
        <v>960</v>
      </c>
      <c r="EM252" t="s">
        <v>154</v>
      </c>
      <c r="EN252" t="s">
        <v>154</v>
      </c>
      <c r="EO252" t="s">
        <v>154</v>
      </c>
      <c r="EP252" t="s">
        <v>197</v>
      </c>
      <c r="EQ252" t="s">
        <v>197</v>
      </c>
      <c r="ER252" t="s">
        <v>154</v>
      </c>
      <c r="ES252" t="s">
        <v>197</v>
      </c>
      <c r="ET252" t="s">
        <v>197</v>
      </c>
      <c r="EU252" t="s">
        <v>154</v>
      </c>
      <c r="EV252" t="s">
        <v>197</v>
      </c>
      <c r="EW252" t="s">
        <v>197</v>
      </c>
      <c r="EX252" t="s">
        <v>536</v>
      </c>
      <c r="EY252" t="s">
        <v>538</v>
      </c>
      <c r="EZ252" t="s">
        <v>537</v>
      </c>
      <c r="FB252" t="s">
        <v>538</v>
      </c>
      <c r="FE252" t="s">
        <v>540</v>
      </c>
      <c r="FG252">
        <v>145</v>
      </c>
      <c r="FH252" t="s">
        <v>148</v>
      </c>
      <c r="FI252" t="s">
        <v>148</v>
      </c>
      <c r="FJ252" t="s">
        <v>148</v>
      </c>
      <c r="FN252" t="s">
        <v>148</v>
      </c>
      <c r="FQ252" t="s">
        <v>572</v>
      </c>
      <c r="FR252" t="s">
        <v>197</v>
      </c>
      <c r="FS252" t="s">
        <v>154</v>
      </c>
      <c r="FT252" t="s">
        <v>197</v>
      </c>
      <c r="FU252" t="s">
        <v>197</v>
      </c>
      <c r="FV252" t="s">
        <v>197</v>
      </c>
      <c r="FW252" t="s">
        <v>197</v>
      </c>
      <c r="FX252" t="s">
        <v>197</v>
      </c>
      <c r="FY252" t="s">
        <v>197</v>
      </c>
      <c r="FZ252" t="s">
        <v>550</v>
      </c>
      <c r="GA252" t="s">
        <v>543</v>
      </c>
      <c r="GB252" t="s">
        <v>610</v>
      </c>
      <c r="GC252" t="s">
        <v>154</v>
      </c>
      <c r="GD252" t="s">
        <v>197</v>
      </c>
      <c r="GE252" t="s">
        <v>197</v>
      </c>
      <c r="GF252" t="s">
        <v>197</v>
      </c>
      <c r="GG252" t="s">
        <v>197</v>
      </c>
      <c r="GH252" t="s">
        <v>148</v>
      </c>
      <c r="GI252">
        <v>20</v>
      </c>
      <c r="GJ252" t="s">
        <v>591</v>
      </c>
      <c r="GK252" t="s">
        <v>154</v>
      </c>
      <c r="GL252" t="s">
        <v>197</v>
      </c>
      <c r="GM252" t="s">
        <v>592</v>
      </c>
      <c r="GN252" t="s">
        <v>147</v>
      </c>
      <c r="GO252" t="s">
        <v>593</v>
      </c>
      <c r="GP252" t="s">
        <v>147</v>
      </c>
      <c r="GY252" t="s">
        <v>547</v>
      </c>
      <c r="GZ252" t="s">
        <v>1770</v>
      </c>
      <c r="HA252" t="s">
        <v>197</v>
      </c>
      <c r="HB252" t="s">
        <v>197</v>
      </c>
      <c r="HC252" t="s">
        <v>197</v>
      </c>
      <c r="HD252" t="s">
        <v>197</v>
      </c>
      <c r="HE252" t="s">
        <v>197</v>
      </c>
      <c r="HF252" t="s">
        <v>197</v>
      </c>
      <c r="HG252" t="s">
        <v>154</v>
      </c>
      <c r="HI252" t="s">
        <v>548</v>
      </c>
      <c r="HK252" t="s">
        <v>148</v>
      </c>
      <c r="HL252" t="s">
        <v>549</v>
      </c>
      <c r="HM252" t="s">
        <v>197</v>
      </c>
      <c r="HN252" t="s">
        <v>154</v>
      </c>
      <c r="HO252" t="s">
        <v>197</v>
      </c>
      <c r="HP252" t="s">
        <v>197</v>
      </c>
      <c r="HQ252" t="s">
        <v>197</v>
      </c>
      <c r="HS252" t="s">
        <v>550</v>
      </c>
      <c r="HU252" t="s">
        <v>1749</v>
      </c>
      <c r="HV252" t="s">
        <v>197</v>
      </c>
      <c r="HW252" t="s">
        <v>197</v>
      </c>
      <c r="HX252" t="s">
        <v>197</v>
      </c>
      <c r="HY252" t="s">
        <v>197</v>
      </c>
      <c r="HZ252" t="s">
        <v>197</v>
      </c>
      <c r="IA252" t="s">
        <v>197</v>
      </c>
      <c r="IB252" t="s">
        <v>154</v>
      </c>
      <c r="IC252" t="s">
        <v>197</v>
      </c>
      <c r="ID252" t="s">
        <v>197</v>
      </c>
      <c r="IE252" t="s">
        <v>197</v>
      </c>
      <c r="IF252" t="s">
        <v>197</v>
      </c>
      <c r="IG252" t="s">
        <v>154</v>
      </c>
      <c r="IH252" t="s">
        <v>197</v>
      </c>
      <c r="II252" t="s">
        <v>1750</v>
      </c>
      <c r="IJ252" t="s">
        <v>147</v>
      </c>
      <c r="JH252" t="s">
        <v>148</v>
      </c>
      <c r="JI252" t="s">
        <v>1751</v>
      </c>
      <c r="JJ252" t="s">
        <v>154</v>
      </c>
      <c r="JK252" t="s">
        <v>154</v>
      </c>
      <c r="JL252" t="s">
        <v>154</v>
      </c>
      <c r="JM252" t="s">
        <v>154</v>
      </c>
      <c r="JN252" t="s">
        <v>154</v>
      </c>
      <c r="JO252" t="s">
        <v>154</v>
      </c>
      <c r="JP252" t="s">
        <v>197</v>
      </c>
      <c r="JQ252" t="s">
        <v>197</v>
      </c>
      <c r="JR252" t="s">
        <v>1032</v>
      </c>
      <c r="JS252" t="s">
        <v>197</v>
      </c>
      <c r="JT252" t="s">
        <v>197</v>
      </c>
      <c r="JU252" t="s">
        <v>154</v>
      </c>
      <c r="JV252" t="s">
        <v>154</v>
      </c>
      <c r="JW252" t="s">
        <v>154</v>
      </c>
      <c r="JX252" t="s">
        <v>154</v>
      </c>
      <c r="JY252" t="s">
        <v>197</v>
      </c>
      <c r="JZ252" t="s">
        <v>148</v>
      </c>
      <c r="KB252" t="s">
        <v>719</v>
      </c>
      <c r="KD252" t="s">
        <v>556</v>
      </c>
      <c r="KE252" t="s">
        <v>154</v>
      </c>
      <c r="KF252" t="s">
        <v>197</v>
      </c>
      <c r="KG252" t="s">
        <v>197</v>
      </c>
      <c r="KH252" t="s">
        <v>154</v>
      </c>
      <c r="KI252" t="s">
        <v>197</v>
      </c>
      <c r="KJ252" t="s">
        <v>197</v>
      </c>
      <c r="KK252" t="s">
        <v>197</v>
      </c>
      <c r="KM252" t="s">
        <v>557</v>
      </c>
      <c r="KN252" t="s">
        <v>148</v>
      </c>
      <c r="KO252" t="s">
        <v>558</v>
      </c>
      <c r="KP252" t="s">
        <v>600</v>
      </c>
      <c r="KR252" t="s">
        <v>148</v>
      </c>
      <c r="KS252" t="s">
        <v>560</v>
      </c>
      <c r="KT252" t="s">
        <v>154</v>
      </c>
      <c r="KU252" t="s">
        <v>154</v>
      </c>
      <c r="KV252" t="s">
        <v>197</v>
      </c>
      <c r="KX252" t="s">
        <v>1752</v>
      </c>
      <c r="KY252" t="s">
        <v>154</v>
      </c>
      <c r="KZ252" t="s">
        <v>197</v>
      </c>
      <c r="LA252" t="s">
        <v>197</v>
      </c>
      <c r="LB252" t="s">
        <v>197</v>
      </c>
      <c r="LC252" t="s">
        <v>197</v>
      </c>
      <c r="LD252" t="s">
        <v>197</v>
      </c>
      <c r="LE252" t="s">
        <v>197</v>
      </c>
      <c r="LF252" t="s">
        <v>154</v>
      </c>
      <c r="LG252" t="s">
        <v>197</v>
      </c>
      <c r="LH252" t="s">
        <v>154</v>
      </c>
      <c r="LI252" t="s">
        <v>1753</v>
      </c>
      <c r="LJ252">
        <v>3</v>
      </c>
      <c r="LK252" s="24"/>
    </row>
    <row r="253" spans="1:323" x14ac:dyDescent="0.25">
      <c r="A253" s="48">
        <v>44549</v>
      </c>
      <c r="B253" s="48">
        <v>44561</v>
      </c>
      <c r="C253" t="s">
        <v>25</v>
      </c>
      <c r="D253" t="s">
        <v>6</v>
      </c>
      <c r="E253" s="49" t="s">
        <v>1779</v>
      </c>
      <c r="F253" s="49" t="s">
        <v>531</v>
      </c>
      <c r="G253" t="s">
        <v>729</v>
      </c>
      <c r="H253" t="s">
        <v>51</v>
      </c>
      <c r="I253" t="s">
        <v>776</v>
      </c>
      <c r="J253" t="s">
        <v>55</v>
      </c>
      <c r="K253" t="s">
        <v>1754</v>
      </c>
      <c r="L253" t="s">
        <v>1755</v>
      </c>
      <c r="M253" t="s">
        <v>705</v>
      </c>
      <c r="P253" t="s">
        <v>18</v>
      </c>
      <c r="S253" t="s">
        <v>148</v>
      </c>
      <c r="W253">
        <v>57</v>
      </c>
      <c r="X253">
        <v>283</v>
      </c>
      <c r="Z253" t="s">
        <v>530</v>
      </c>
      <c r="AA253" t="s">
        <v>154</v>
      </c>
      <c r="AB253" t="s">
        <v>197</v>
      </c>
      <c r="AC253" t="s">
        <v>197</v>
      </c>
      <c r="AD253">
        <v>414</v>
      </c>
      <c r="AE253">
        <v>1647</v>
      </c>
      <c r="AF253">
        <v>414</v>
      </c>
      <c r="AG253">
        <v>1647</v>
      </c>
      <c r="AH253">
        <v>49</v>
      </c>
      <c r="AI253">
        <v>49</v>
      </c>
      <c r="AJ253">
        <v>82</v>
      </c>
      <c r="AK253">
        <v>101</v>
      </c>
      <c r="AL253">
        <v>115</v>
      </c>
      <c r="AM253">
        <v>115</v>
      </c>
      <c r="AN253">
        <v>132</v>
      </c>
      <c r="AO253">
        <v>148</v>
      </c>
      <c r="AP253">
        <v>313</v>
      </c>
      <c r="AQ253">
        <v>445</v>
      </c>
      <c r="AR253">
        <v>49</v>
      </c>
      <c r="AS253">
        <v>49</v>
      </c>
      <c r="AT253">
        <v>740</v>
      </c>
      <c r="AU253">
        <v>907</v>
      </c>
      <c r="AV253" t="s">
        <v>531</v>
      </c>
      <c r="AW253" t="s">
        <v>51</v>
      </c>
      <c r="AX253" t="s">
        <v>55</v>
      </c>
      <c r="AY253" t="s">
        <v>656</v>
      </c>
      <c r="AZ253" t="s">
        <v>154</v>
      </c>
      <c r="BA253" t="s">
        <v>197</v>
      </c>
      <c r="BB253" t="s">
        <v>197</v>
      </c>
      <c r="BC253" t="s">
        <v>197</v>
      </c>
      <c r="BD253" t="s">
        <v>154</v>
      </c>
      <c r="BE253" t="s">
        <v>154</v>
      </c>
      <c r="BF253" t="s">
        <v>197</v>
      </c>
      <c r="BG253" t="s">
        <v>197</v>
      </c>
      <c r="BH253" s="24">
        <v>2015</v>
      </c>
      <c r="BI253" s="24">
        <v>2018</v>
      </c>
      <c r="BJ253" t="s">
        <v>111</v>
      </c>
      <c r="BL253" t="s">
        <v>658</v>
      </c>
      <c r="CN253">
        <v>0</v>
      </c>
      <c r="CO253">
        <v>0</v>
      </c>
      <c r="DZ253">
        <v>0</v>
      </c>
      <c r="EA253">
        <v>0</v>
      </c>
      <c r="EF253" s="1">
        <v>1</v>
      </c>
      <c r="EG253" s="1">
        <v>0</v>
      </c>
      <c r="EH253" s="1">
        <v>0</v>
      </c>
      <c r="EI253" s="1">
        <v>0</v>
      </c>
      <c r="EJ253" t="s">
        <v>534</v>
      </c>
      <c r="EL253" t="s">
        <v>1756</v>
      </c>
      <c r="EM253" t="s">
        <v>154</v>
      </c>
      <c r="EN253" t="s">
        <v>197</v>
      </c>
      <c r="EO253" t="s">
        <v>154</v>
      </c>
      <c r="EP253" t="s">
        <v>154</v>
      </c>
      <c r="EQ253" t="s">
        <v>197</v>
      </c>
      <c r="ER253" t="s">
        <v>197</v>
      </c>
      <c r="ES253" t="s">
        <v>154</v>
      </c>
      <c r="ET253" t="s">
        <v>154</v>
      </c>
      <c r="EU253" t="s">
        <v>197</v>
      </c>
      <c r="EV253" t="s">
        <v>197</v>
      </c>
      <c r="EW253" t="s">
        <v>197</v>
      </c>
      <c r="EY253" t="s">
        <v>537</v>
      </c>
      <c r="FC253" t="s">
        <v>540</v>
      </c>
      <c r="FD253" t="s">
        <v>539</v>
      </c>
      <c r="FE253" t="s">
        <v>540</v>
      </c>
      <c r="FF253" t="s">
        <v>540</v>
      </c>
      <c r="FG253">
        <v>33</v>
      </c>
      <c r="FH253" t="s">
        <v>148</v>
      </c>
      <c r="FI253" t="s">
        <v>148</v>
      </c>
      <c r="FJ253" t="s">
        <v>148</v>
      </c>
      <c r="FN253" t="s">
        <v>147</v>
      </c>
      <c r="FO253" t="s">
        <v>170</v>
      </c>
      <c r="FQ253" t="s">
        <v>688</v>
      </c>
      <c r="FR253" t="s">
        <v>197</v>
      </c>
      <c r="FS253" t="s">
        <v>154</v>
      </c>
      <c r="FT253" t="s">
        <v>197</v>
      </c>
      <c r="FU253" t="s">
        <v>197</v>
      </c>
      <c r="FV253" t="s">
        <v>154</v>
      </c>
      <c r="FW253" t="s">
        <v>197</v>
      </c>
      <c r="FX253" t="s">
        <v>197</v>
      </c>
      <c r="FY253" t="s">
        <v>197</v>
      </c>
      <c r="FZ253" t="s">
        <v>550</v>
      </c>
      <c r="GA253" t="s">
        <v>543</v>
      </c>
      <c r="GB253" t="s">
        <v>610</v>
      </c>
      <c r="GC253" t="s">
        <v>154</v>
      </c>
      <c r="GD253" t="s">
        <v>197</v>
      </c>
      <c r="GE253" t="s">
        <v>197</v>
      </c>
      <c r="GF253" t="s">
        <v>197</v>
      </c>
      <c r="GG253" t="s">
        <v>197</v>
      </c>
      <c r="GH253" t="s">
        <v>147</v>
      </c>
      <c r="GP253" t="s">
        <v>147</v>
      </c>
      <c r="GY253" t="s">
        <v>634</v>
      </c>
      <c r="HH253" t="s">
        <v>543</v>
      </c>
      <c r="HK253" t="s">
        <v>148</v>
      </c>
      <c r="HL253" t="s">
        <v>1774</v>
      </c>
      <c r="HM253" t="s">
        <v>197</v>
      </c>
      <c r="HN253" t="s">
        <v>197</v>
      </c>
      <c r="HO253" t="s">
        <v>197</v>
      </c>
      <c r="HP253" t="s">
        <v>197</v>
      </c>
      <c r="HQ253" t="s">
        <v>154</v>
      </c>
      <c r="HR253" t="s">
        <v>1757</v>
      </c>
      <c r="HS253" t="s">
        <v>550</v>
      </c>
      <c r="HU253" t="s">
        <v>854</v>
      </c>
      <c r="HV253" t="s">
        <v>197</v>
      </c>
      <c r="HW253" t="s">
        <v>154</v>
      </c>
      <c r="HX253" t="s">
        <v>197</v>
      </c>
      <c r="HY253" t="s">
        <v>197</v>
      </c>
      <c r="HZ253" t="s">
        <v>197</v>
      </c>
      <c r="IA253" t="s">
        <v>154</v>
      </c>
      <c r="IB253" t="s">
        <v>154</v>
      </c>
      <c r="IC253" t="s">
        <v>197</v>
      </c>
      <c r="ID253" t="s">
        <v>197</v>
      </c>
      <c r="IE253" t="s">
        <v>197</v>
      </c>
      <c r="IF253" t="s">
        <v>197</v>
      </c>
      <c r="IG253" t="s">
        <v>197</v>
      </c>
      <c r="IH253" t="s">
        <v>197</v>
      </c>
      <c r="IJ253" t="s">
        <v>147</v>
      </c>
      <c r="JH253" t="s">
        <v>148</v>
      </c>
      <c r="JI253" t="s">
        <v>717</v>
      </c>
      <c r="JJ253" t="s">
        <v>154</v>
      </c>
      <c r="JK253" t="s">
        <v>197</v>
      </c>
      <c r="JL253" t="s">
        <v>197</v>
      </c>
      <c r="JM253" t="s">
        <v>154</v>
      </c>
      <c r="JN253" t="s">
        <v>154</v>
      </c>
      <c r="JO253" t="s">
        <v>197</v>
      </c>
      <c r="JP253" t="s">
        <v>197</v>
      </c>
      <c r="JQ253" t="s">
        <v>197</v>
      </c>
      <c r="JR253" t="s">
        <v>613</v>
      </c>
      <c r="JS253" t="s">
        <v>197</v>
      </c>
      <c r="JT253" t="s">
        <v>197</v>
      </c>
      <c r="JU253" t="s">
        <v>154</v>
      </c>
      <c r="JV253" t="s">
        <v>197</v>
      </c>
      <c r="JW253" t="s">
        <v>154</v>
      </c>
      <c r="JX253" t="s">
        <v>154</v>
      </c>
      <c r="JY253" t="s">
        <v>197</v>
      </c>
      <c r="JZ253" t="s">
        <v>147</v>
      </c>
      <c r="KA253" t="s">
        <v>179</v>
      </c>
      <c r="KB253" t="s">
        <v>719</v>
      </c>
      <c r="KD253" t="s">
        <v>614</v>
      </c>
      <c r="KE253" t="s">
        <v>154</v>
      </c>
      <c r="KF253" t="s">
        <v>197</v>
      </c>
      <c r="KG253" t="s">
        <v>197</v>
      </c>
      <c r="KH253" t="s">
        <v>197</v>
      </c>
      <c r="KI253" t="s">
        <v>197</v>
      </c>
      <c r="KJ253" t="s">
        <v>154</v>
      </c>
      <c r="KK253" t="s">
        <v>197</v>
      </c>
      <c r="KM253" t="s">
        <v>582</v>
      </c>
      <c r="KN253" t="s">
        <v>148</v>
      </c>
      <c r="KO253" t="s">
        <v>842</v>
      </c>
      <c r="KP253" t="s">
        <v>600</v>
      </c>
      <c r="KR253" t="s">
        <v>148</v>
      </c>
      <c r="KS253" t="s">
        <v>601</v>
      </c>
      <c r="KT253" t="s">
        <v>154</v>
      </c>
      <c r="KU253" t="s">
        <v>154</v>
      </c>
      <c r="KV253" t="s">
        <v>197</v>
      </c>
      <c r="KX253" t="s">
        <v>1456</v>
      </c>
      <c r="KY253" t="s">
        <v>154</v>
      </c>
      <c r="KZ253" t="s">
        <v>197</v>
      </c>
      <c r="LA253" t="s">
        <v>154</v>
      </c>
      <c r="LB253" t="s">
        <v>197</v>
      </c>
      <c r="LC253" t="s">
        <v>197</v>
      </c>
      <c r="LD253" t="s">
        <v>197</v>
      </c>
      <c r="LE253" t="s">
        <v>197</v>
      </c>
      <c r="LF253" t="s">
        <v>154</v>
      </c>
      <c r="LG253" t="s">
        <v>197</v>
      </c>
      <c r="LH253" t="s">
        <v>197</v>
      </c>
      <c r="LJ253">
        <v>3</v>
      </c>
      <c r="LK253" s="24"/>
    </row>
    <row r="254" spans="1:323" x14ac:dyDescent="0.25">
      <c r="A254" s="48">
        <v>44537</v>
      </c>
      <c r="B254" s="48">
        <v>44561</v>
      </c>
      <c r="C254" t="s">
        <v>25</v>
      </c>
      <c r="D254" t="s">
        <v>6</v>
      </c>
      <c r="E254" s="49" t="s">
        <v>1779</v>
      </c>
      <c r="F254" s="49" t="s">
        <v>531</v>
      </c>
      <c r="G254" t="s">
        <v>521</v>
      </c>
      <c r="H254" t="s">
        <v>34</v>
      </c>
      <c r="I254" t="s">
        <v>522</v>
      </c>
      <c r="J254" t="s">
        <v>38</v>
      </c>
      <c r="K254" t="s">
        <v>1758</v>
      </c>
      <c r="L254" t="s">
        <v>1759</v>
      </c>
      <c r="M254" t="s">
        <v>525</v>
      </c>
      <c r="N254" t="s">
        <v>772</v>
      </c>
      <c r="O254" s="46">
        <v>4</v>
      </c>
      <c r="P254" t="s">
        <v>16</v>
      </c>
      <c r="Q254" t="s">
        <v>527</v>
      </c>
      <c r="R254" t="s">
        <v>565</v>
      </c>
      <c r="S254" t="s">
        <v>148</v>
      </c>
      <c r="T254" t="s">
        <v>529</v>
      </c>
      <c r="Z254" t="s">
        <v>530</v>
      </c>
      <c r="AA254" t="s">
        <v>154</v>
      </c>
      <c r="AB254" t="s">
        <v>197</v>
      </c>
      <c r="AC254" t="s">
        <v>197</v>
      </c>
      <c r="AD254">
        <v>412</v>
      </c>
      <c r="AE254">
        <v>1400</v>
      </c>
      <c r="AF254">
        <v>412</v>
      </c>
      <c r="AG254">
        <v>1400</v>
      </c>
      <c r="AH254">
        <v>42</v>
      </c>
      <c r="AI254">
        <v>42</v>
      </c>
      <c r="AJ254">
        <v>70</v>
      </c>
      <c r="AK254">
        <v>84</v>
      </c>
      <c r="AL254">
        <v>98</v>
      </c>
      <c r="AM254">
        <v>98</v>
      </c>
      <c r="AN254">
        <v>112</v>
      </c>
      <c r="AO254">
        <v>126</v>
      </c>
      <c r="AP254">
        <v>266</v>
      </c>
      <c r="AQ254">
        <v>378</v>
      </c>
      <c r="AR254">
        <v>42</v>
      </c>
      <c r="AS254">
        <v>42</v>
      </c>
      <c r="AT254">
        <v>630</v>
      </c>
      <c r="AU254">
        <v>770</v>
      </c>
      <c r="AV254" t="s">
        <v>531</v>
      </c>
      <c r="AW254" t="s">
        <v>34</v>
      </c>
      <c r="AX254" t="s">
        <v>36</v>
      </c>
      <c r="AY254" t="s">
        <v>588</v>
      </c>
      <c r="AZ254" t="s">
        <v>154</v>
      </c>
      <c r="BA254" t="s">
        <v>197</v>
      </c>
      <c r="BB254" t="s">
        <v>197</v>
      </c>
      <c r="BC254" t="s">
        <v>197</v>
      </c>
      <c r="BD254" t="s">
        <v>197</v>
      </c>
      <c r="BE254" t="s">
        <v>154</v>
      </c>
      <c r="BF254" t="s">
        <v>197</v>
      </c>
      <c r="BG254" t="s">
        <v>197</v>
      </c>
      <c r="BH254" s="24">
        <v>2015</v>
      </c>
      <c r="BI254" s="24">
        <v>2019</v>
      </c>
      <c r="BJ254" t="s">
        <v>111</v>
      </c>
      <c r="BL254" t="s">
        <v>570</v>
      </c>
      <c r="CN254">
        <v>0</v>
      </c>
      <c r="CO254">
        <v>0</v>
      </c>
      <c r="DZ254">
        <v>0</v>
      </c>
      <c r="EA254">
        <v>0</v>
      </c>
      <c r="EF254" s="1">
        <v>1</v>
      </c>
      <c r="EG254" s="1">
        <v>0</v>
      </c>
      <c r="EH254" s="1">
        <v>0</v>
      </c>
      <c r="EI254" s="1">
        <v>0</v>
      </c>
      <c r="EJ254" t="s">
        <v>534</v>
      </c>
      <c r="EL254" t="s">
        <v>1760</v>
      </c>
      <c r="EM254" t="s">
        <v>154</v>
      </c>
      <c r="EN254" t="s">
        <v>154</v>
      </c>
      <c r="EO254" t="s">
        <v>154</v>
      </c>
      <c r="EP254" t="s">
        <v>197</v>
      </c>
      <c r="EQ254" t="s">
        <v>154</v>
      </c>
      <c r="ER254" t="s">
        <v>154</v>
      </c>
      <c r="ES254" t="s">
        <v>197</v>
      </c>
      <c r="ET254" t="s">
        <v>154</v>
      </c>
      <c r="EU254" t="s">
        <v>154</v>
      </c>
      <c r="EV254" t="s">
        <v>197</v>
      </c>
      <c r="EW254" t="s">
        <v>197</v>
      </c>
      <c r="EX254" t="s">
        <v>536</v>
      </c>
      <c r="EY254" t="s">
        <v>537</v>
      </c>
      <c r="EZ254" t="s">
        <v>537</v>
      </c>
      <c r="FA254" t="s">
        <v>537</v>
      </c>
      <c r="FB254" t="s">
        <v>537</v>
      </c>
      <c r="FC254" t="s">
        <v>539</v>
      </c>
      <c r="FE254" t="s">
        <v>540</v>
      </c>
      <c r="FG254">
        <v>79</v>
      </c>
      <c r="FH254" t="s">
        <v>148</v>
      </c>
      <c r="FI254" t="s">
        <v>148</v>
      </c>
      <c r="FJ254" t="s">
        <v>148</v>
      </c>
      <c r="FN254" t="s">
        <v>148</v>
      </c>
      <c r="FQ254" t="s">
        <v>572</v>
      </c>
      <c r="FR254" t="s">
        <v>197</v>
      </c>
      <c r="FS254" t="s">
        <v>154</v>
      </c>
      <c r="FT254" t="s">
        <v>197</v>
      </c>
      <c r="FU254" t="s">
        <v>197</v>
      </c>
      <c r="FV254" t="s">
        <v>197</v>
      </c>
      <c r="FW254" t="s">
        <v>197</v>
      </c>
      <c r="FX254" t="s">
        <v>197</v>
      </c>
      <c r="FY254" t="s">
        <v>197</v>
      </c>
      <c r="FZ254" t="s">
        <v>550</v>
      </c>
      <c r="GA254" t="s">
        <v>543</v>
      </c>
      <c r="GB254" t="s">
        <v>610</v>
      </c>
      <c r="GC254" t="s">
        <v>154</v>
      </c>
      <c r="GD254" t="s">
        <v>197</v>
      </c>
      <c r="GE254" t="s">
        <v>197</v>
      </c>
      <c r="GF254" t="s">
        <v>197</v>
      </c>
      <c r="GG254" t="s">
        <v>197</v>
      </c>
      <c r="GH254" t="s">
        <v>148</v>
      </c>
      <c r="GI254">
        <v>19</v>
      </c>
      <c r="GJ254" t="s">
        <v>591</v>
      </c>
      <c r="GK254" t="s">
        <v>154</v>
      </c>
      <c r="GL254" t="s">
        <v>197</v>
      </c>
      <c r="GM254" t="s">
        <v>592</v>
      </c>
      <c r="GN254" t="s">
        <v>147</v>
      </c>
      <c r="GO254" t="s">
        <v>593</v>
      </c>
      <c r="GP254" t="s">
        <v>147</v>
      </c>
      <c r="GY254" t="s">
        <v>547</v>
      </c>
      <c r="GZ254" t="s">
        <v>1770</v>
      </c>
      <c r="HA254" t="s">
        <v>197</v>
      </c>
      <c r="HB254" t="s">
        <v>197</v>
      </c>
      <c r="HC254" t="s">
        <v>197</v>
      </c>
      <c r="HD254" t="s">
        <v>197</v>
      </c>
      <c r="HE254" t="s">
        <v>197</v>
      </c>
      <c r="HF254" t="s">
        <v>197</v>
      </c>
      <c r="HG254" t="s">
        <v>154</v>
      </c>
      <c r="HI254" t="s">
        <v>548</v>
      </c>
      <c r="HK254" t="s">
        <v>148</v>
      </c>
      <c r="HL254" t="s">
        <v>574</v>
      </c>
      <c r="HM254" t="s">
        <v>154</v>
      </c>
      <c r="HN254" t="s">
        <v>197</v>
      </c>
      <c r="HO254" t="s">
        <v>197</v>
      </c>
      <c r="HP254" t="s">
        <v>197</v>
      </c>
      <c r="HQ254" t="s">
        <v>197</v>
      </c>
      <c r="HS254" t="s">
        <v>575</v>
      </c>
      <c r="HT254" t="s">
        <v>594</v>
      </c>
      <c r="HU254" t="s">
        <v>854</v>
      </c>
      <c r="HV254" t="s">
        <v>197</v>
      </c>
      <c r="HW254" t="s">
        <v>154</v>
      </c>
      <c r="HX254" t="s">
        <v>197</v>
      </c>
      <c r="HY254" t="s">
        <v>197</v>
      </c>
      <c r="HZ254" t="s">
        <v>197</v>
      </c>
      <c r="IA254" t="s">
        <v>154</v>
      </c>
      <c r="IB254" t="s">
        <v>154</v>
      </c>
      <c r="IC254" t="s">
        <v>197</v>
      </c>
      <c r="ID254" t="s">
        <v>197</v>
      </c>
      <c r="IE254" t="s">
        <v>197</v>
      </c>
      <c r="IF254" t="s">
        <v>197</v>
      </c>
      <c r="IG254" t="s">
        <v>197</v>
      </c>
      <c r="IH254" t="s">
        <v>197</v>
      </c>
      <c r="IJ254" t="s">
        <v>147</v>
      </c>
      <c r="JH254" t="s">
        <v>148</v>
      </c>
      <c r="JI254" t="s">
        <v>596</v>
      </c>
      <c r="JJ254" t="s">
        <v>154</v>
      </c>
      <c r="JK254" t="s">
        <v>154</v>
      </c>
      <c r="JL254" t="s">
        <v>154</v>
      </c>
      <c r="JM254" t="s">
        <v>197</v>
      </c>
      <c r="JN254" t="s">
        <v>197</v>
      </c>
      <c r="JO254" t="s">
        <v>197</v>
      </c>
      <c r="JP254" t="s">
        <v>197</v>
      </c>
      <c r="JQ254" t="s">
        <v>197</v>
      </c>
      <c r="JR254" t="s">
        <v>613</v>
      </c>
      <c r="JS254" t="s">
        <v>197</v>
      </c>
      <c r="JT254" t="s">
        <v>197</v>
      </c>
      <c r="JU254" t="s">
        <v>154</v>
      </c>
      <c r="JV254" t="s">
        <v>197</v>
      </c>
      <c r="JW254" t="s">
        <v>154</v>
      </c>
      <c r="JX254" t="s">
        <v>154</v>
      </c>
      <c r="JY254" t="s">
        <v>197</v>
      </c>
      <c r="JZ254" t="s">
        <v>148</v>
      </c>
      <c r="KB254" t="s">
        <v>580</v>
      </c>
      <c r="KD254" t="s">
        <v>599</v>
      </c>
      <c r="KE254" t="s">
        <v>197</v>
      </c>
      <c r="KF254" t="s">
        <v>197</v>
      </c>
      <c r="KG254" t="s">
        <v>197</v>
      </c>
      <c r="KH254" t="s">
        <v>154</v>
      </c>
      <c r="KI254" t="s">
        <v>197</v>
      </c>
      <c r="KJ254" t="s">
        <v>154</v>
      </c>
      <c r="KK254" t="s">
        <v>197</v>
      </c>
      <c r="KM254" t="s">
        <v>582</v>
      </c>
      <c r="KN254" t="s">
        <v>148</v>
      </c>
      <c r="KO254" t="s">
        <v>558</v>
      </c>
      <c r="KP254" t="s">
        <v>559</v>
      </c>
      <c r="KR254" t="s">
        <v>148</v>
      </c>
      <c r="KS254" t="s">
        <v>560</v>
      </c>
      <c r="KT254" t="s">
        <v>154</v>
      </c>
      <c r="KU254" t="s">
        <v>154</v>
      </c>
      <c r="KV254" t="s">
        <v>197</v>
      </c>
      <c r="KX254" t="s">
        <v>672</v>
      </c>
      <c r="KY254" t="s">
        <v>154</v>
      </c>
      <c r="KZ254" t="s">
        <v>154</v>
      </c>
      <c r="LA254" t="s">
        <v>197</v>
      </c>
      <c r="LB254" t="s">
        <v>197</v>
      </c>
      <c r="LC254" t="s">
        <v>154</v>
      </c>
      <c r="LD254" t="s">
        <v>197</v>
      </c>
      <c r="LE254" t="s">
        <v>197</v>
      </c>
      <c r="LF254" t="s">
        <v>197</v>
      </c>
      <c r="LG254" t="s">
        <v>197</v>
      </c>
      <c r="LH254" t="s">
        <v>197</v>
      </c>
      <c r="LJ254">
        <v>3</v>
      </c>
      <c r="LK254" s="24"/>
    </row>
    <row r="255" spans="1:323" x14ac:dyDescent="0.25">
      <c r="LK255" s="22"/>
    </row>
  </sheetData>
  <phoneticPr fontId="4" type="noConversion"/>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Dashboard Analysis</vt:lpstr>
      <vt:lpstr>Raw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IBRAHIM Keita</dc:creator>
  <cp:keywords/>
  <dc:description/>
  <cp:lastModifiedBy>ZONG-NABA Issa</cp:lastModifiedBy>
  <cp:revision/>
  <dcterms:created xsi:type="dcterms:W3CDTF">2022-01-18T11:48:23Z</dcterms:created>
  <dcterms:modified xsi:type="dcterms:W3CDTF">2022-06-22T13:07:35Z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5b15e2b-c6d2-488b-8aea-978109a77633_Enabled">
    <vt:lpwstr>true</vt:lpwstr>
  </property>
  <property fmtid="{D5CDD505-2E9C-101B-9397-08002B2CF9AE}" pid="3" name="MSIP_Label_65b15e2b-c6d2-488b-8aea-978109a77633_SetDate">
    <vt:lpwstr>2022-06-22T13:07:03Z</vt:lpwstr>
  </property>
  <property fmtid="{D5CDD505-2E9C-101B-9397-08002B2CF9AE}" pid="4" name="MSIP_Label_65b15e2b-c6d2-488b-8aea-978109a77633_Method">
    <vt:lpwstr>Privileged</vt:lpwstr>
  </property>
  <property fmtid="{D5CDD505-2E9C-101B-9397-08002B2CF9AE}" pid="5" name="MSIP_Label_65b15e2b-c6d2-488b-8aea-978109a77633_Name">
    <vt:lpwstr>IOMLb0010IN123173</vt:lpwstr>
  </property>
  <property fmtid="{D5CDD505-2E9C-101B-9397-08002B2CF9AE}" pid="6" name="MSIP_Label_65b15e2b-c6d2-488b-8aea-978109a77633_SiteId">
    <vt:lpwstr>1588262d-23fb-43b4-bd6e-bce49c8e6186</vt:lpwstr>
  </property>
  <property fmtid="{D5CDD505-2E9C-101B-9397-08002B2CF9AE}" pid="7" name="MSIP_Label_65b15e2b-c6d2-488b-8aea-978109a77633_ActionId">
    <vt:lpwstr>a3e8885a-9892-412f-8f16-16d642e2a2f7</vt:lpwstr>
  </property>
  <property fmtid="{D5CDD505-2E9C-101B-9397-08002B2CF9AE}" pid="8" name="MSIP_Label_65b15e2b-c6d2-488b-8aea-978109a77633_ContentBits">
    <vt:lpwstr>0</vt:lpwstr>
  </property>
</Properties>
</file>